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" windowWidth="19440" windowHeight="74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5" i="1" l="1"/>
  <c r="C154" i="1" s="1"/>
  <c r="C152" i="1"/>
  <c r="C150" i="1"/>
  <c r="C148" i="1"/>
  <c r="C146" i="1"/>
  <c r="C144" i="1"/>
  <c r="C143" i="1" s="1"/>
  <c r="C141" i="1"/>
  <c r="C139" i="1"/>
  <c r="C137" i="1"/>
  <c r="C135" i="1"/>
  <c r="C133" i="1"/>
  <c r="C130" i="1"/>
  <c r="C128" i="1"/>
  <c r="C126" i="1"/>
  <c r="C124" i="1"/>
  <c r="C122" i="1"/>
  <c r="C114" i="1"/>
  <c r="C112" i="1"/>
  <c r="C109" i="1"/>
  <c r="C107" i="1"/>
  <c r="C102" i="1"/>
  <c r="C101" i="1" s="1"/>
  <c r="C85" i="1"/>
  <c r="C99" i="1"/>
  <c r="C97" i="1"/>
  <c r="C93" i="1"/>
  <c r="C91" i="1"/>
  <c r="C89" i="1"/>
  <c r="C87" i="1"/>
  <c r="C83" i="1"/>
  <c r="C81" i="1"/>
  <c r="C74" i="1"/>
  <c r="C73" i="1" s="1"/>
  <c r="C71" i="1"/>
  <c r="C67" i="1"/>
  <c r="C64" i="1"/>
  <c r="C48" i="1"/>
  <c r="C55" i="1"/>
  <c r="C25" i="1"/>
  <c r="C24" i="1" s="1"/>
  <c r="C40" i="1"/>
  <c r="C38" i="1"/>
  <c r="C36" i="1"/>
  <c r="C31" i="1"/>
  <c r="C57" i="1"/>
  <c r="C19" i="1"/>
  <c r="C18" i="1" s="1"/>
  <c r="C132" i="1" l="1"/>
  <c r="C111" i="1"/>
  <c r="C106" i="1"/>
  <c r="C70" i="1"/>
  <c r="C63" i="1"/>
  <c r="C80" i="1"/>
  <c r="C79" i="1" s="1"/>
  <c r="C47" i="1"/>
  <c r="C44" i="1" s="1"/>
  <c r="C30" i="1"/>
  <c r="C105" i="1" l="1"/>
  <c r="C104" i="1" s="1"/>
  <c r="C16" i="1" s="1"/>
  <c r="C17" i="1"/>
</calcChain>
</file>

<file path=xl/sharedStrings.xml><?xml version="1.0" encoding="utf-8"?>
<sst xmlns="http://schemas.openxmlformats.org/spreadsheetml/2006/main" count="298" uniqueCount="295">
  <si>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</si>
  <si>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</si>
  <si>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</si>
  <si>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</si>
  <si>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 xml:space="preserve">                                                    </t>
  </si>
  <si>
    <t xml:space="preserve">    к решению  Совета народных депутатов </t>
  </si>
  <si>
    <t xml:space="preserve">Приложение 2                                                                                              </t>
  </si>
  <si>
    <t>Тыс. рублей</t>
  </si>
  <si>
    <t>Код бюджетной классификации</t>
  </si>
  <si>
    <t xml:space="preserve">Наименование    кода дохода бюджета            </t>
  </si>
  <si>
    <t>Доходы бюджета - Всего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</si>
  <si>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</si>
  <si>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</si>
  <si>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</si>
  <si>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</si>
  <si>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</si>
  <si>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</si>
  <si>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</si>
  <si>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</si>
  <si>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</si>
  <si>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</si>
  <si>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</si>
  <si>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</si>
  <si>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</si>
  <si>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</si>
  <si>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</si>
  <si>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</si>
  <si>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</si>
  <si>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</si>
  <si>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</si>
  <si>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</si>
  <si>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</si>
  <si>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</si>
  <si>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</si>
  <si>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</si>
  <si>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</si>
  <si>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</si>
  <si>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</si>
  <si>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</si>
  <si>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</si>
  <si>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</si>
  <si>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</si>
  <si>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</si>
  <si>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</si>
  <si>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</si>
  <si>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</si>
  <si>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</si>
  <si>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</si>
  <si>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</si>
  <si>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</si>
  <si>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</si>
  <si>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</si>
  <si>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</si>
  <si>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</si>
  <si>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</si>
  <si>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</si>
  <si>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</si>
  <si>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</si>
  <si>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</si>
  <si>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районов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</si>
  <si>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</si>
  <si>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</si>
  <si>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</si>
  <si>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</si>
  <si>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</si>
  <si>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</si>
  <si>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</si>
  <si>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</si>
  <si>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00085000000000000000</t>
  </si>
  <si>
    <t>00010000000000000000</t>
  </si>
  <si>
    <t>00010100000000000000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</si>
  <si>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</si>
  <si>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</si>
  <si>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</si>
  <si>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</si>
  <si>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</si>
  <si>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</si>
  <si>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</si>
  <si>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</si>
  <si>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00010102080010000110</t>
  </si>
  <si>
    <t>НАЛОГИ НА ТОВАРЫ (РАБОТЫ, УСЛУГИ), РЕАЛИЗУЕМЫЕ НА ТЕРРИТОРИИ РОССИЙСКОЙ ФЕДЕРАЦИИ</t>
  </si>
  <si>
    <t>00010300000000000000</t>
  </si>
  <si>
    <t>00010302000010000110</t>
  </si>
  <si>
    <t>00010302230010000110</t>
  </si>
  <si>
    <t>00010302240010000110</t>
  </si>
  <si>
    <t>00010302250010000110</t>
  </si>
  <si>
    <t>00010302260010000110</t>
  </si>
  <si>
    <t>00010500000000000000</t>
  </si>
  <si>
    <t>00010501000000000110</t>
  </si>
  <si>
    <t>00010501010010000110</t>
  </si>
  <si>
    <t>00010501011010000110</t>
  </si>
  <si>
    <t>00010501021010000110</t>
  </si>
  <si>
    <t>00010502000020000110</t>
  </si>
  <si>
    <t>00010503000010000110</t>
  </si>
  <si>
    <t>00010503010010000110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</si>
  <si>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</si>
  <si>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</si>
  <si>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</si>
  <si>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00010800000000000000</t>
  </si>
  <si>
    <t>00010803000010000110</t>
  </si>
  <si>
    <t>00010803010010000110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</si>
  <si>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</si>
  <si>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</si>
  <si>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00011100000000000000</t>
  </si>
  <si>
    <t>00011103000000000120</t>
  </si>
  <si>
    <t>00011103050050000120</t>
  </si>
  <si>
    <t>00011105000000000120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</si>
  <si>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</si>
  <si>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</si>
  <si>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</si>
  <si>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</si>
  <si>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</si>
  <si>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</si>
  <si>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</si>
  <si>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</si>
  <si>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</si>
  <si>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</si>
  <si>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</si>
  <si>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</si>
  <si>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</si>
  <si>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</si>
  <si>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</si>
  <si>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</si>
  <si>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00011200000000000000</t>
  </si>
  <si>
    <t>00011201000010000120</t>
  </si>
  <si>
    <t>00011201010010000120</t>
  </si>
  <si>
    <t>00011201030010000120</t>
  </si>
  <si>
    <t>Плата за размещение отходов производства</t>
  </si>
  <si>
    <t>00011201041010000120</t>
  </si>
  <si>
    <t>Плата за размещение твердых коммунальных отходов</t>
  </si>
  <si>
    <t>00011201042010000120</t>
  </si>
  <si>
    <t>ДОХОДЫ ОТ ОКАЗАНИЯ ПЛАТНЫХ УСЛУГ И КОМПЕНСАЦИИ ЗАТРАТ ГОСУДАРСТВА</t>
  </si>
  <si>
    <t>00011300000000000000</t>
  </si>
  <si>
    <t>00011301000000000130</t>
  </si>
  <si>
    <t>00011301990000000130</t>
  </si>
  <si>
    <t>00011301995050000130</t>
  </si>
  <si>
    <t>00011302000000000130</t>
  </si>
  <si>
    <t>00011302060000000130</t>
  </si>
  <si>
    <t>00011302065050000130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</si>
  <si>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</si>
  <si>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</si>
  <si>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</si>
  <si>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</si>
  <si>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</si>
  <si>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</si>
  <si>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</si>
  <si>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</si>
  <si>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</si>
  <si>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</si>
  <si>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</si>
  <si>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</si>
  <si>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</si>
  <si>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</si>
  <si>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</si>
  <si>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</si>
  <si>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</si>
  <si>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</si>
  <si>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</si>
  <si>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</si>
  <si>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</si>
  <si>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</si>
  <si>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</si>
  <si>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</si>
  <si>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</si>
  <si>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</si>
  <si>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</si>
  <si>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</si>
  <si>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</si>
  <si>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</si>
  <si>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</si>
  <si>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</si>
  <si>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</si>
  <si>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</si>
  <si>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</si>
  <si>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</si>
  <si>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</si>
  <si>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</si>
  <si>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</si>
  <si>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</si>
  <si>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</si>
  <si>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</si>
  <si>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</si>
  <si>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</si>
  <si>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</si>
  <si>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</si>
  <si>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</si>
  <si>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</si>
  <si>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</si>
  <si>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</si>
  <si>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</si>
  <si>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</si>
  <si>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</si>
  <si>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</si>
  <si>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</si>
  <si>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</si>
  <si>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</si>
  <si>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</si>
  <si>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00011700000000000000</t>
  </si>
  <si>
    <t>00011705000000000180</t>
  </si>
  <si>
    <t>00011705050050000180</t>
  </si>
  <si>
    <t>00020000000000000000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</si>
  <si>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</si>
  <si>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</si>
  <si>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</si>
  <si>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</si>
  <si>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</si>
  <si>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</si>
  <si>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00020215002000000150</t>
  </si>
  <si>
    <t>00020215002050000150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</si>
  <si>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</si>
  <si>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</si>
  <si>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</si>
  <si>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</si>
  <si>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</si>
  <si>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</si>
  <si>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00020220216000000150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</si>
  <si>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</si>
  <si>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00020220216050000150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</si>
  <si>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</si>
  <si>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</si>
  <si>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</si>
  <si>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00020220302130000150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</si>
  <si>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</si>
  <si>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00020225065000000150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</si>
  <si>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</si>
  <si>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00020225065100000150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</si>
  <si>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</si>
  <si>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</si>
  <si>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</si>
  <si>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00020225097050000150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</si>
  <si>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</si>
  <si>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</si>
  <si>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</si>
  <si>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</si>
  <si>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</si>
  <si>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</si>
  <si>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</si>
  <si>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</si>
  <si>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</si>
  <si>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</si>
  <si>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</si>
  <si>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</si>
  <si>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</si>
  <si>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</si>
  <si>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муниципальных районов на обеспечение комплексного развития сельских территорий</t>
  </si>
  <si>
    <t>00020225576050000150</t>
  </si>
  <si>
    <t>00020229999000000150</t>
  </si>
  <si>
    <t>00020229999050000150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</si>
  <si>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</si>
  <si>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</si>
  <si>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</si>
  <si>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</si>
  <si>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</si>
  <si>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</si>
  <si>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</si>
  <si>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</si>
  <si>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</si>
  <si>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</si>
  <si>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</si>
  <si>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</si>
  <si>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</si>
  <si>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</si>
  <si>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Единая субвенция местным бюджетам</t>
  </si>
  <si>
    <t>00020239998000000150</t>
  </si>
  <si>
    <t>Единая субвенция бюджетам муниципальных районов</t>
  </si>
  <si>
    <t>00020239998050000150</t>
  </si>
  <si>
    <t>00020239999000000150</t>
  </si>
  <si>
    <t>00020239999050000150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</si>
  <si>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</si>
  <si>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</si>
  <si>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</si>
  <si>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00020240014050000150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</si>
  <si>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</si>
  <si>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</si>
  <si>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</si>
  <si>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</si>
  <si>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</si>
  <si>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</si>
  <si>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</si>
  <si>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00020245303050000150</t>
  </si>
  <si>
    <t>Межбюджетные трансферты, передаваемые бюджетам, за счет средств резервного фонда Правительства Российской Федерации</t>
  </si>
  <si>
    <t>00020249001000000150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</si>
  <si>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</si>
  <si>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00020249001050000150</t>
  </si>
  <si>
    <t>00020249999000000150</t>
  </si>
  <si>
    <t>00020249999050000150</t>
  </si>
  <si>
    <t>00020700000000000000</t>
  </si>
  <si>
    <t>00020705000050000150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</si>
  <si>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</si>
  <si>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00020705020050000150</t>
  </si>
  <si>
    <t>00020705030050000150</t>
  </si>
  <si>
    <t xml:space="preserve">Исполнено   за 2022 год </t>
  </si>
  <si>
    <t>за 2022 год»</t>
  </si>
  <si>
    <t>Поступление доходов в районный бюджет за 2022  год по кодам видов доходов, подвидов доходов классификации операций сектора государственного управления,                                            относящихся к доходам районного бюджета</t>
  </si>
  <si>
    <t xml:space="preserve">от  «04» мая 2023 г. № 23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</si>
</sst>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2" fillId="0" borderId="2">
      <alignment horizontal="left" wrapText="1" indent="2"/>
    </xf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164" fontId="8" fillId="0" borderId="0" xfId="0" applyNumberFormat="1" applyFont="1" applyAlignment="1">
      <alignment wrapText="1"/>
    </xf>
    <xf numFmtId="164" fontId="8" fillId="0" borderId="0" xfId="0" applyNumberFormat="1" applyFont="1" applyAlignment="1">
      <alignment horizontal="right" wrapText="1"/>
    </xf>
    <xf numFmtId="164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1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164" fontId="8" fillId="0" borderId="0" xfId="0" applyNumberFormat="1" applyFont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Alignment="1">
      <alignment horizontal="center" wrapText="1"/>
    </xf>
    <xf numFmtId="164" fontId="5" fillId="0" borderId="0" xfId="0" applyNumberFormat="1" applyFont="1" applyAlignment="1">
      <alignment horizontal="right" wrapText="1"/>
    </xf>
  </cellXfs>
  <cellStyles count="2">
    <cellStyle name="xl3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7"/>
  <sheetViews>
    <sheetView tabSelected="1" topLeftCell="A6" workbookViewId="0">
      <selection activeCell="C16" sqref="C16"/>
    </sheetView>
  </sheetViews>
  <sheetFormatPr defaultColWidth="9.109375" defaultRowHeight="15.6" x14ac:dyDescent="0.3"/>
  <cols>
    <col min="1" max="1" width="62.109375" style="21" customWidth="1"/>
    <col min="2" max="2" width="22.33203125" style="12" customWidth="1"/>
    <col min="3" max="3" width="15.33203125" style="19" customWidth="1"/>
    <col min="4" max="16384" width="9.109375" style="1"/>
  </cols>
  <sheetData>
    <row r="1" spans="1:4" x14ac:dyDescent="0.3">
      <c r="A1" s="20"/>
      <c r="B1" s="28" t="s">
        <v>6</v>
      </c>
      <c r="C1" s="28"/>
      <c r="D1" s="4"/>
    </row>
    <row r="2" spans="1:4" x14ac:dyDescent="0.3">
      <c r="A2" s="20"/>
      <c r="B2" s="28" t="s">
        <v>5</v>
      </c>
      <c r="C2" s="28"/>
      <c r="D2" s="4"/>
    </row>
    <row r="3" spans="1:4" x14ac:dyDescent="0.3">
      <c r="A3" s="20"/>
      <c r="B3" s="28" t="s">
        <v>0</v>
      </c>
      <c r="C3" s="28"/>
      <c r="D3" s="4"/>
    </row>
    <row r="4" spans="1:4" x14ac:dyDescent="0.3">
      <c r="A4" s="20"/>
      <c r="B4" s="28" t="s">
        <v>1</v>
      </c>
      <c r="C4" s="28"/>
      <c r="D4" s="4"/>
    </row>
    <row r="5" spans="1:4" x14ac:dyDescent="0.3">
      <c r="A5" s="20"/>
      <c r="B5" s="28" t="s">
        <v>2</v>
      </c>
      <c r="C5" s="28"/>
      <c r="D5" s="4"/>
    </row>
    <row r="6" spans="1:4" x14ac:dyDescent="0.3">
      <c r="A6" s="20"/>
      <c r="B6" s="28" t="s">
        <v>3</v>
      </c>
      <c r="C6" s="28"/>
      <c r="D6" s="4"/>
    </row>
    <row r="7" spans="1:4" x14ac:dyDescent="0.3">
      <c r="A7" s="20"/>
      <c r="B7" s="28" t="s">
        <v>292</v>
      </c>
      <c r="C7" s="28"/>
      <c r="D7" s="4"/>
    </row>
    <row r="8" spans="1:4" x14ac:dyDescent="0.3">
      <c r="A8" s="20"/>
      <c r="B8" s="28" t="s">
        <v>294</v>
      </c>
      <c r="C8" s="28"/>
      <c r="D8" s="4"/>
    </row>
    <row r="9" spans="1:4" ht="9.75" customHeight="1" x14ac:dyDescent="0.25">
      <c r="A9" s="20"/>
      <c r="B9" s="7"/>
      <c r="C9" s="13" t="s">
        <v>4</v>
      </c>
      <c r="D9" s="4"/>
    </row>
    <row r="10" spans="1:4" ht="54" customHeight="1" x14ac:dyDescent="0.3">
      <c r="A10" s="27" t="s">
        <v>293</v>
      </c>
      <c r="B10" s="27"/>
      <c r="C10" s="27"/>
      <c r="D10" s="4"/>
    </row>
    <row r="11" spans="1:4" ht="7.5" customHeight="1" x14ac:dyDescent="0.25">
      <c r="A11" s="20"/>
      <c r="B11" s="7"/>
      <c r="C11" s="13"/>
      <c r="D11" s="4"/>
    </row>
    <row r="12" spans="1:4" x14ac:dyDescent="0.3">
      <c r="A12" s="20"/>
      <c r="B12" s="7"/>
      <c r="C12" s="14" t="s">
        <v>7</v>
      </c>
      <c r="D12" s="4"/>
    </row>
    <row r="13" spans="1:4" ht="15.75" x14ac:dyDescent="0.25">
      <c r="A13" s="20"/>
      <c r="B13" s="7"/>
      <c r="C13" s="22"/>
      <c r="D13" s="4"/>
    </row>
    <row r="14" spans="1:4" ht="27" x14ac:dyDescent="0.3">
      <c r="A14" s="8" t="s">
        <v>9</v>
      </c>
      <c r="B14" s="8" t="s">
        <v>8</v>
      </c>
      <c r="C14" s="23" t="s">
        <v>291</v>
      </c>
      <c r="D14" s="4"/>
    </row>
    <row r="15" spans="1:4" ht="15.75" x14ac:dyDescent="0.25">
      <c r="A15" s="9">
        <v>1</v>
      </c>
      <c r="B15" s="9">
        <v>2</v>
      </c>
      <c r="C15" s="16">
        <v>3</v>
      </c>
      <c r="D15" s="4"/>
    </row>
    <row r="16" spans="1:4" s="3" customFormat="1" x14ac:dyDescent="0.3">
      <c r="A16" s="24" t="s">
        <v>10</v>
      </c>
      <c r="B16" s="10" t="s">
        <v>68</v>
      </c>
      <c r="C16" s="17">
        <f>C17+C104</f>
        <v>1213018.7000000002</v>
      </c>
      <c r="D16" s="5"/>
    </row>
    <row r="17" spans="1:4" s="3" customFormat="1" x14ac:dyDescent="0.3">
      <c r="A17" s="24" t="s">
        <v>11</v>
      </c>
      <c r="B17" s="10" t="s">
        <v>69</v>
      </c>
      <c r="C17" s="17">
        <f>C18+C24+C30+C40+C44+C57+C63+C70+C79+C101</f>
        <v>403823.10000000003</v>
      </c>
      <c r="D17" s="5"/>
    </row>
    <row r="18" spans="1:4" x14ac:dyDescent="0.3">
      <c r="A18" s="25" t="s">
        <v>12</v>
      </c>
      <c r="B18" s="8" t="s">
        <v>70</v>
      </c>
      <c r="C18" s="15">
        <f>C19</f>
        <v>166228.29999999999</v>
      </c>
      <c r="D18" s="4"/>
    </row>
    <row r="19" spans="1:4" s="2" customFormat="1" ht="18" customHeight="1" x14ac:dyDescent="0.3">
      <c r="A19" s="26" t="s">
        <v>13</v>
      </c>
      <c r="B19" s="11" t="s">
        <v>71</v>
      </c>
      <c r="C19" s="18">
        <f>C20+C21+C22+C23</f>
        <v>166228.29999999999</v>
      </c>
      <c r="D19" s="6"/>
    </row>
    <row r="20" spans="1:4" ht="51" customHeight="1" x14ac:dyDescent="0.3">
      <c r="A20" s="25" t="s">
        <v>72</v>
      </c>
      <c r="B20" s="8" t="s">
        <v>73</v>
      </c>
      <c r="C20" s="15">
        <v>162069.79999999999</v>
      </c>
      <c r="D20" s="4"/>
    </row>
    <row r="21" spans="1:4" ht="77.25" customHeight="1" x14ac:dyDescent="0.3">
      <c r="A21" s="25" t="s">
        <v>74</v>
      </c>
      <c r="B21" s="8" t="s">
        <v>75</v>
      </c>
      <c r="C21" s="15">
        <v>859</v>
      </c>
      <c r="D21" s="4"/>
    </row>
    <row r="22" spans="1:4" ht="38.25" customHeight="1" x14ac:dyDescent="0.3">
      <c r="A22" s="25" t="s">
        <v>76</v>
      </c>
      <c r="B22" s="8" t="s">
        <v>77</v>
      </c>
      <c r="C22" s="15">
        <v>1361.7</v>
      </c>
      <c r="D22" s="4"/>
    </row>
    <row r="23" spans="1:4" ht="66.75" customHeight="1" x14ac:dyDescent="0.3">
      <c r="A23" s="25" t="s">
        <v>78</v>
      </c>
      <c r="B23" s="8" t="s">
        <v>79</v>
      </c>
      <c r="C23" s="15">
        <v>1937.8</v>
      </c>
      <c r="D23" s="4"/>
    </row>
    <row r="24" spans="1:4" ht="29.25" customHeight="1" x14ac:dyDescent="0.3">
      <c r="A24" s="25" t="s">
        <v>80</v>
      </c>
      <c r="B24" s="8" t="s">
        <v>81</v>
      </c>
      <c r="C24" s="15">
        <f>C25</f>
        <v>31638.2</v>
      </c>
      <c r="D24" s="4"/>
    </row>
    <row r="25" spans="1:4" s="2" customFormat="1" ht="29.25" customHeight="1" x14ac:dyDescent="0.3">
      <c r="A25" s="26" t="s">
        <v>14</v>
      </c>
      <c r="B25" s="11" t="s">
        <v>82</v>
      </c>
      <c r="C25" s="18">
        <f>C26+C27+C28+C29</f>
        <v>31638.2</v>
      </c>
      <c r="D25" s="6"/>
    </row>
    <row r="26" spans="1:4" ht="56.25" customHeight="1" x14ac:dyDescent="0.3">
      <c r="A26" s="25" t="s">
        <v>15</v>
      </c>
      <c r="B26" s="8" t="s">
        <v>83</v>
      </c>
      <c r="C26" s="15">
        <v>15860.5</v>
      </c>
      <c r="D26" s="4"/>
    </row>
    <row r="27" spans="1:4" ht="64.5" customHeight="1" x14ac:dyDescent="0.3">
      <c r="A27" s="25" t="s">
        <v>16</v>
      </c>
      <c r="B27" s="8" t="s">
        <v>84</v>
      </c>
      <c r="C27" s="15">
        <v>85.7</v>
      </c>
      <c r="D27" s="4"/>
    </row>
    <row r="28" spans="1:4" ht="63.75" customHeight="1" x14ac:dyDescent="0.3">
      <c r="A28" s="25" t="s">
        <v>17</v>
      </c>
      <c r="B28" s="8" t="s">
        <v>85</v>
      </c>
      <c r="C28" s="15">
        <v>17511.8</v>
      </c>
      <c r="D28" s="4"/>
    </row>
    <row r="29" spans="1:4" ht="60.75" customHeight="1" x14ac:dyDescent="0.3">
      <c r="A29" s="25" t="s">
        <v>18</v>
      </c>
      <c r="B29" s="8" t="s">
        <v>86</v>
      </c>
      <c r="C29" s="15">
        <v>-1819.8</v>
      </c>
      <c r="D29" s="4"/>
    </row>
    <row r="30" spans="1:4" s="2" customFormat="1" x14ac:dyDescent="0.3">
      <c r="A30" s="26" t="s">
        <v>19</v>
      </c>
      <c r="B30" s="11" t="s">
        <v>87</v>
      </c>
      <c r="C30" s="18">
        <f>C31+C35+C36+C38</f>
        <v>25822.1</v>
      </c>
      <c r="D30" s="6"/>
    </row>
    <row r="31" spans="1:4" ht="32.25" customHeight="1" x14ac:dyDescent="0.3">
      <c r="A31" s="25" t="s">
        <v>20</v>
      </c>
      <c r="B31" s="8" t="s">
        <v>88</v>
      </c>
      <c r="C31" s="15">
        <f>C33+C34</f>
        <v>6798.5</v>
      </c>
      <c r="D31" s="4"/>
    </row>
    <row r="32" spans="1:4" ht="25.5" hidden="1" x14ac:dyDescent="0.25">
      <c r="A32" s="25" t="s">
        <v>21</v>
      </c>
      <c r="B32" s="8" t="s">
        <v>89</v>
      </c>
      <c r="C32" s="15">
        <v>2150158.8199999998</v>
      </c>
      <c r="D32" s="4"/>
    </row>
    <row r="33" spans="1:4" s="2" customFormat="1" ht="27.75" customHeight="1" x14ac:dyDescent="0.3">
      <c r="A33" s="26" t="s">
        <v>21</v>
      </c>
      <c r="B33" s="11" t="s">
        <v>90</v>
      </c>
      <c r="C33" s="18">
        <v>2150.1999999999998</v>
      </c>
      <c r="D33" s="6"/>
    </row>
    <row r="34" spans="1:4" s="2" customFormat="1" ht="53.25" customHeight="1" x14ac:dyDescent="0.3">
      <c r="A34" s="26" t="s">
        <v>22</v>
      </c>
      <c r="B34" s="11" t="s">
        <v>91</v>
      </c>
      <c r="C34" s="18">
        <v>4648.3</v>
      </c>
      <c r="D34" s="6"/>
    </row>
    <row r="35" spans="1:4" x14ac:dyDescent="0.3">
      <c r="A35" s="25" t="s">
        <v>23</v>
      </c>
      <c r="B35" s="8" t="s">
        <v>92</v>
      </c>
      <c r="C35" s="15">
        <v>48.2</v>
      </c>
      <c r="D35" s="4"/>
    </row>
    <row r="36" spans="1:4" x14ac:dyDescent="0.3">
      <c r="A36" s="25" t="s">
        <v>24</v>
      </c>
      <c r="B36" s="8" t="s">
        <v>93</v>
      </c>
      <c r="C36" s="15">
        <f>C37</f>
        <v>14591.4</v>
      </c>
      <c r="D36" s="4"/>
    </row>
    <row r="37" spans="1:4" ht="19.5" customHeight="1" x14ac:dyDescent="0.3">
      <c r="A37" s="25" t="s">
        <v>24</v>
      </c>
      <c r="B37" s="8" t="s">
        <v>94</v>
      </c>
      <c r="C37" s="15">
        <v>14591.4</v>
      </c>
      <c r="D37" s="4"/>
    </row>
    <row r="38" spans="1:4" ht="30.75" customHeight="1" x14ac:dyDescent="0.3">
      <c r="A38" s="25" t="s">
        <v>25</v>
      </c>
      <c r="B38" s="8" t="s">
        <v>95</v>
      </c>
      <c r="C38" s="15">
        <f>C39</f>
        <v>4384</v>
      </c>
      <c r="D38" s="4"/>
    </row>
    <row r="39" spans="1:4" s="2" customFormat="1" ht="26.4" x14ac:dyDescent="0.3">
      <c r="A39" s="26" t="s">
        <v>96</v>
      </c>
      <c r="B39" s="11" t="s">
        <v>97</v>
      </c>
      <c r="C39" s="18">
        <v>4384</v>
      </c>
      <c r="D39" s="6"/>
    </row>
    <row r="40" spans="1:4" s="2" customFormat="1" ht="16.5" customHeight="1" x14ac:dyDescent="0.3">
      <c r="A40" s="26" t="s">
        <v>26</v>
      </c>
      <c r="B40" s="11" t="s">
        <v>98</v>
      </c>
      <c r="C40" s="18">
        <f>C41</f>
        <v>4047.7</v>
      </c>
      <c r="D40" s="6"/>
    </row>
    <row r="41" spans="1:4" ht="27.75" customHeight="1" x14ac:dyDescent="0.3">
      <c r="A41" s="25" t="s">
        <v>27</v>
      </c>
      <c r="B41" s="8" t="s">
        <v>99</v>
      </c>
      <c r="C41" s="15">
        <v>4047.7</v>
      </c>
      <c r="D41" s="4"/>
    </row>
    <row r="42" spans="1:4" ht="38.25" customHeight="1" x14ac:dyDescent="0.3">
      <c r="A42" s="25" t="s">
        <v>28</v>
      </c>
      <c r="B42" s="8" t="s">
        <v>100</v>
      </c>
      <c r="C42" s="15">
        <v>4047.7</v>
      </c>
      <c r="D42" s="4"/>
    </row>
    <row r="43" spans="1:4" ht="24" hidden="1" customHeight="1" x14ac:dyDescent="0.25">
      <c r="A43" s="25" t="s">
        <v>101</v>
      </c>
      <c r="B43" s="8" t="s">
        <v>102</v>
      </c>
      <c r="C43" s="15">
        <v>0</v>
      </c>
      <c r="D43" s="4"/>
    </row>
    <row r="44" spans="1:4" ht="24" customHeight="1" x14ac:dyDescent="0.3">
      <c r="A44" s="25" t="s">
        <v>29</v>
      </c>
      <c r="B44" s="8" t="s">
        <v>103</v>
      </c>
      <c r="C44" s="15">
        <f>C45+C47</f>
        <v>34431.700000000004</v>
      </c>
      <c r="D44" s="4"/>
    </row>
    <row r="45" spans="1:4" s="2" customFormat="1" ht="26.25" customHeight="1" x14ac:dyDescent="0.3">
      <c r="A45" s="26" t="s">
        <v>30</v>
      </c>
      <c r="B45" s="11" t="s">
        <v>104</v>
      </c>
      <c r="C45" s="18">
        <v>3.4</v>
      </c>
      <c r="D45" s="6"/>
    </row>
    <row r="46" spans="1:4" ht="26.25" customHeight="1" x14ac:dyDescent="0.3">
      <c r="A46" s="25" t="s">
        <v>31</v>
      </c>
      <c r="B46" s="8" t="s">
        <v>105</v>
      </c>
      <c r="C46" s="15">
        <v>3.4</v>
      </c>
      <c r="D46" s="4"/>
    </row>
    <row r="47" spans="1:4" ht="63" customHeight="1" x14ac:dyDescent="0.3">
      <c r="A47" s="25" t="s">
        <v>32</v>
      </c>
      <c r="B47" s="8" t="s">
        <v>106</v>
      </c>
      <c r="C47" s="15">
        <f>C48+C51+C55+C53</f>
        <v>34428.300000000003</v>
      </c>
      <c r="D47" s="4"/>
    </row>
    <row r="48" spans="1:4" s="2" customFormat="1" ht="48.75" customHeight="1" x14ac:dyDescent="0.3">
      <c r="A48" s="26" t="s">
        <v>33</v>
      </c>
      <c r="B48" s="11" t="s">
        <v>107</v>
      </c>
      <c r="C48" s="18">
        <f>C49+C50</f>
        <v>32356.1</v>
      </c>
      <c r="D48" s="6"/>
    </row>
    <row r="49" spans="1:4" ht="65.25" customHeight="1" x14ac:dyDescent="0.3">
      <c r="A49" s="25" t="s">
        <v>108</v>
      </c>
      <c r="B49" s="8" t="s">
        <v>109</v>
      </c>
      <c r="C49" s="15">
        <v>29516.799999999999</v>
      </c>
      <c r="D49" s="4"/>
    </row>
    <row r="50" spans="1:4" ht="53.25" customHeight="1" x14ac:dyDescent="0.3">
      <c r="A50" s="25" t="s">
        <v>110</v>
      </c>
      <c r="B50" s="8" t="s">
        <v>111</v>
      </c>
      <c r="C50" s="15">
        <v>2839.3</v>
      </c>
      <c r="D50" s="4"/>
    </row>
    <row r="51" spans="1:4" ht="56.25" customHeight="1" x14ac:dyDescent="0.3">
      <c r="A51" s="25" t="s">
        <v>112</v>
      </c>
      <c r="B51" s="8" t="s">
        <v>113</v>
      </c>
      <c r="C51" s="15">
        <v>1056.8</v>
      </c>
      <c r="D51" s="4"/>
    </row>
    <row r="52" spans="1:4" s="2" customFormat="1" ht="52.8" x14ac:dyDescent="0.3">
      <c r="A52" s="26" t="s">
        <v>114</v>
      </c>
      <c r="B52" s="11" t="s">
        <v>115</v>
      </c>
      <c r="C52" s="18">
        <v>1056.8</v>
      </c>
      <c r="D52" s="6"/>
    </row>
    <row r="53" spans="1:4" ht="65.25" customHeight="1" x14ac:dyDescent="0.3">
      <c r="A53" s="25" t="s">
        <v>116</v>
      </c>
      <c r="B53" s="8" t="s">
        <v>117</v>
      </c>
      <c r="C53" s="15">
        <v>220.9</v>
      </c>
      <c r="D53" s="4"/>
    </row>
    <row r="54" spans="1:4" s="2" customFormat="1" ht="52.8" x14ac:dyDescent="0.3">
      <c r="A54" s="26" t="s">
        <v>34</v>
      </c>
      <c r="B54" s="11" t="s">
        <v>118</v>
      </c>
      <c r="C54" s="18">
        <v>220.9</v>
      </c>
      <c r="D54" s="6"/>
    </row>
    <row r="55" spans="1:4" ht="24.75" customHeight="1" x14ac:dyDescent="0.3">
      <c r="A55" s="25" t="s">
        <v>119</v>
      </c>
      <c r="B55" s="8" t="s">
        <v>120</v>
      </c>
      <c r="C55" s="15">
        <f>C56</f>
        <v>794.5</v>
      </c>
      <c r="D55" s="4"/>
    </row>
    <row r="56" spans="1:4" ht="27.75" customHeight="1" x14ac:dyDescent="0.3">
      <c r="A56" s="25" t="s">
        <v>121</v>
      </c>
      <c r="B56" s="8" t="s">
        <v>122</v>
      </c>
      <c r="C56" s="15">
        <v>794.5</v>
      </c>
      <c r="D56" s="4"/>
    </row>
    <row r="57" spans="1:4" ht="18" customHeight="1" x14ac:dyDescent="0.3">
      <c r="A57" s="25" t="s">
        <v>35</v>
      </c>
      <c r="B57" s="8" t="s">
        <v>123</v>
      </c>
      <c r="C57" s="15">
        <f>C60+C59+E8+C61+C62</f>
        <v>1746.9</v>
      </c>
      <c r="D57" s="4"/>
    </row>
    <row r="58" spans="1:4" ht="16.5" customHeight="1" x14ac:dyDescent="0.3">
      <c r="A58" s="25" t="s">
        <v>36</v>
      </c>
      <c r="B58" s="8" t="s">
        <v>124</v>
      </c>
      <c r="C58" s="15">
        <v>1746.9</v>
      </c>
      <c r="D58" s="4"/>
    </row>
    <row r="59" spans="1:4" ht="25.5" customHeight="1" x14ac:dyDescent="0.3">
      <c r="A59" s="25" t="s">
        <v>37</v>
      </c>
      <c r="B59" s="8" t="s">
        <v>125</v>
      </c>
      <c r="C59" s="15">
        <v>240.4</v>
      </c>
      <c r="D59" s="4"/>
    </row>
    <row r="60" spans="1:4" ht="19.5" customHeight="1" x14ac:dyDescent="0.3">
      <c r="A60" s="25" t="s">
        <v>38</v>
      </c>
      <c r="B60" s="8" t="s">
        <v>126</v>
      </c>
      <c r="C60" s="15">
        <v>243.3</v>
      </c>
      <c r="D60" s="4"/>
    </row>
    <row r="61" spans="1:4" ht="17.25" customHeight="1" x14ac:dyDescent="0.3">
      <c r="A61" s="25" t="s">
        <v>127</v>
      </c>
      <c r="B61" s="8" t="s">
        <v>128</v>
      </c>
      <c r="C61" s="15">
        <v>30.8</v>
      </c>
      <c r="D61" s="4"/>
    </row>
    <row r="62" spans="1:4" ht="18" customHeight="1" x14ac:dyDescent="0.3">
      <c r="A62" s="25" t="s">
        <v>129</v>
      </c>
      <c r="B62" s="8" t="s">
        <v>130</v>
      </c>
      <c r="C62" s="15">
        <v>1232.4000000000001</v>
      </c>
      <c r="D62" s="4"/>
    </row>
    <row r="63" spans="1:4" ht="30.75" customHeight="1" x14ac:dyDescent="0.3">
      <c r="A63" s="25" t="s">
        <v>131</v>
      </c>
      <c r="B63" s="8" t="s">
        <v>132</v>
      </c>
      <c r="C63" s="15">
        <f>C64+C67</f>
        <v>15437</v>
      </c>
      <c r="D63" s="4"/>
    </row>
    <row r="64" spans="1:4" ht="23.25" customHeight="1" x14ac:dyDescent="0.3">
      <c r="A64" s="25" t="s">
        <v>39</v>
      </c>
      <c r="B64" s="8" t="s">
        <v>133</v>
      </c>
      <c r="C64" s="15">
        <f>C65</f>
        <v>15046.6</v>
      </c>
      <c r="D64" s="4"/>
    </row>
    <row r="65" spans="1:4" ht="17.25" customHeight="1" x14ac:dyDescent="0.3">
      <c r="A65" s="25" t="s">
        <v>40</v>
      </c>
      <c r="B65" s="8" t="s">
        <v>134</v>
      </c>
      <c r="C65" s="15">
        <v>15046.6</v>
      </c>
      <c r="D65" s="4"/>
    </row>
    <row r="66" spans="1:4" ht="28.5" customHeight="1" x14ac:dyDescent="0.3">
      <c r="A66" s="25" t="s">
        <v>41</v>
      </c>
      <c r="B66" s="8" t="s">
        <v>135</v>
      </c>
      <c r="C66" s="15">
        <v>15046.6</v>
      </c>
      <c r="D66" s="4"/>
    </row>
    <row r="67" spans="1:4" ht="18.75" customHeight="1" x14ac:dyDescent="0.3">
      <c r="A67" s="25" t="s">
        <v>42</v>
      </c>
      <c r="B67" s="8" t="s">
        <v>136</v>
      </c>
      <c r="C67" s="15">
        <f>C68</f>
        <v>390.4</v>
      </c>
      <c r="D67" s="4"/>
    </row>
    <row r="68" spans="1:4" ht="30.75" customHeight="1" x14ac:dyDescent="0.3">
      <c r="A68" s="25" t="s">
        <v>43</v>
      </c>
      <c r="B68" s="8" t="s">
        <v>137</v>
      </c>
      <c r="C68" s="15">
        <v>390.4</v>
      </c>
      <c r="D68" s="4"/>
    </row>
    <row r="69" spans="1:4" ht="26.4" x14ac:dyDescent="0.3">
      <c r="A69" s="25" t="s">
        <v>44</v>
      </c>
      <c r="B69" s="8" t="s">
        <v>138</v>
      </c>
      <c r="C69" s="15">
        <v>390.4</v>
      </c>
      <c r="D69" s="4"/>
    </row>
    <row r="70" spans="1:4" ht="26.4" x14ac:dyDescent="0.3">
      <c r="A70" s="25" t="s">
        <v>45</v>
      </c>
      <c r="B70" s="8" t="s">
        <v>139</v>
      </c>
      <c r="C70" s="15">
        <f>C71+C73</f>
        <v>123019.3</v>
      </c>
      <c r="D70" s="4"/>
    </row>
    <row r="71" spans="1:4" s="2" customFormat="1" ht="64.5" customHeight="1" x14ac:dyDescent="0.3">
      <c r="A71" s="26" t="s">
        <v>140</v>
      </c>
      <c r="B71" s="11" t="s">
        <v>141</v>
      </c>
      <c r="C71" s="18">
        <f>C72</f>
        <v>576.9</v>
      </c>
      <c r="D71" s="6"/>
    </row>
    <row r="72" spans="1:4" ht="67.5" customHeight="1" x14ac:dyDescent="0.3">
      <c r="A72" s="25" t="s">
        <v>142</v>
      </c>
      <c r="B72" s="8" t="s">
        <v>143</v>
      </c>
      <c r="C72" s="15">
        <v>576.9</v>
      </c>
      <c r="D72" s="4"/>
    </row>
    <row r="73" spans="1:4" s="2" customFormat="1" ht="39" customHeight="1" x14ac:dyDescent="0.3">
      <c r="A73" s="26" t="s">
        <v>144</v>
      </c>
      <c r="B73" s="11" t="s">
        <v>145</v>
      </c>
      <c r="C73" s="18">
        <f>C74+C77</f>
        <v>122442.40000000001</v>
      </c>
      <c r="D73" s="6"/>
    </row>
    <row r="74" spans="1:4" s="2" customFormat="1" ht="26.4" x14ac:dyDescent="0.3">
      <c r="A74" s="26" t="s">
        <v>146</v>
      </c>
      <c r="B74" s="11" t="s">
        <v>147</v>
      </c>
      <c r="C74" s="18">
        <f>C75+C76</f>
        <v>102026.1</v>
      </c>
      <c r="D74" s="6"/>
    </row>
    <row r="75" spans="1:4" ht="39.6" x14ac:dyDescent="0.3">
      <c r="A75" s="25" t="s">
        <v>46</v>
      </c>
      <c r="B75" s="8" t="s">
        <v>148</v>
      </c>
      <c r="C75" s="15">
        <v>102005.6</v>
      </c>
      <c r="D75" s="4"/>
    </row>
    <row r="76" spans="1:4" ht="39.6" x14ac:dyDescent="0.3">
      <c r="A76" s="25" t="s">
        <v>149</v>
      </c>
      <c r="B76" s="8" t="s">
        <v>150</v>
      </c>
      <c r="C76" s="15">
        <v>20.5</v>
      </c>
      <c r="D76" s="4"/>
    </row>
    <row r="77" spans="1:4" ht="42.75" customHeight="1" x14ac:dyDescent="0.3">
      <c r="A77" s="25" t="s">
        <v>47</v>
      </c>
      <c r="B77" s="8" t="s">
        <v>151</v>
      </c>
      <c r="C77" s="15">
        <v>20416.3</v>
      </c>
      <c r="D77" s="4"/>
    </row>
    <row r="78" spans="1:4" ht="30.75" customHeight="1" x14ac:dyDescent="0.3">
      <c r="A78" s="25" t="s">
        <v>152</v>
      </c>
      <c r="B78" s="8" t="s">
        <v>153</v>
      </c>
      <c r="C78" s="15">
        <v>20416.3</v>
      </c>
      <c r="D78" s="4"/>
    </row>
    <row r="79" spans="1:4" x14ac:dyDescent="0.3">
      <c r="A79" s="25" t="s">
        <v>48</v>
      </c>
      <c r="B79" s="8" t="s">
        <v>154</v>
      </c>
      <c r="C79" s="15">
        <f>C80+C97+C99</f>
        <v>693.9</v>
      </c>
      <c r="D79" s="4"/>
    </row>
    <row r="80" spans="1:4" ht="26.4" x14ac:dyDescent="0.3">
      <c r="A80" s="25" t="s">
        <v>155</v>
      </c>
      <c r="B80" s="8" t="s">
        <v>156</v>
      </c>
      <c r="C80" s="15">
        <f>C81+C83+C87+C89+C91+C93+C85</f>
        <v>314.60000000000002</v>
      </c>
      <c r="D80" s="4"/>
    </row>
    <row r="81" spans="1:4" ht="39" customHeight="1" x14ac:dyDescent="0.3">
      <c r="A81" s="25" t="s">
        <v>157</v>
      </c>
      <c r="B81" s="8" t="s">
        <v>158</v>
      </c>
      <c r="C81" s="15">
        <f>C82</f>
        <v>17.2</v>
      </c>
      <c r="D81" s="4"/>
    </row>
    <row r="82" spans="1:4" ht="54.75" customHeight="1" x14ac:dyDescent="0.3">
      <c r="A82" s="25" t="s">
        <v>159</v>
      </c>
      <c r="B82" s="8" t="s">
        <v>160</v>
      </c>
      <c r="C82" s="15">
        <v>17.2</v>
      </c>
      <c r="D82" s="4"/>
    </row>
    <row r="83" spans="1:4" ht="51.75" customHeight="1" x14ac:dyDescent="0.3">
      <c r="A83" s="25" t="s">
        <v>161</v>
      </c>
      <c r="B83" s="8" t="s">
        <v>162</v>
      </c>
      <c r="C83" s="15">
        <f>C84</f>
        <v>28</v>
      </c>
      <c r="D83" s="4"/>
    </row>
    <row r="84" spans="1:4" ht="75" customHeight="1" x14ac:dyDescent="0.3">
      <c r="A84" s="25" t="s">
        <v>163</v>
      </c>
      <c r="B84" s="8" t="s">
        <v>164</v>
      </c>
      <c r="C84" s="15">
        <v>28</v>
      </c>
      <c r="D84" s="4"/>
    </row>
    <row r="85" spans="1:4" ht="42" customHeight="1" x14ac:dyDescent="0.3">
      <c r="A85" s="25" t="s">
        <v>165</v>
      </c>
      <c r="B85" s="8" t="s">
        <v>166</v>
      </c>
      <c r="C85" s="15">
        <f>C86</f>
        <v>1.5</v>
      </c>
      <c r="D85" s="4"/>
    </row>
    <row r="86" spans="1:4" ht="54" customHeight="1" x14ac:dyDescent="0.3">
      <c r="A86" s="25" t="s">
        <v>167</v>
      </c>
      <c r="B86" s="8" t="s">
        <v>168</v>
      </c>
      <c r="C86" s="15">
        <v>1.5</v>
      </c>
      <c r="D86" s="4"/>
    </row>
    <row r="87" spans="1:4" ht="49.5" customHeight="1" x14ac:dyDescent="0.3">
      <c r="A87" s="25" t="s">
        <v>169</v>
      </c>
      <c r="B87" s="8" t="s">
        <v>170</v>
      </c>
      <c r="C87" s="15">
        <f>C88</f>
        <v>3.2</v>
      </c>
      <c r="D87" s="4"/>
    </row>
    <row r="88" spans="1:4" ht="69" customHeight="1" x14ac:dyDescent="0.3">
      <c r="A88" s="25" t="s">
        <v>171</v>
      </c>
      <c r="B88" s="8" t="s">
        <v>172</v>
      </c>
      <c r="C88" s="15">
        <v>3.2</v>
      </c>
      <c r="D88" s="4"/>
    </row>
    <row r="89" spans="1:4" ht="59.25" customHeight="1" x14ac:dyDescent="0.3">
      <c r="A89" s="25" t="s">
        <v>173</v>
      </c>
      <c r="B89" s="8" t="s">
        <v>174</v>
      </c>
      <c r="C89" s="15">
        <f>C90</f>
        <v>0.3</v>
      </c>
      <c r="D89" s="4"/>
    </row>
    <row r="90" spans="1:4" ht="78" customHeight="1" x14ac:dyDescent="0.3">
      <c r="A90" s="25" t="s">
        <v>175</v>
      </c>
      <c r="B90" s="8" t="s">
        <v>176</v>
      </c>
      <c r="C90" s="15">
        <v>0.3</v>
      </c>
      <c r="D90" s="4"/>
    </row>
    <row r="91" spans="1:4" ht="41.25" customHeight="1" x14ac:dyDescent="0.3">
      <c r="A91" s="25" t="s">
        <v>177</v>
      </c>
      <c r="B91" s="8" t="s">
        <v>178</v>
      </c>
      <c r="C91" s="15">
        <f>C92</f>
        <v>4.5999999999999996</v>
      </c>
      <c r="D91" s="4"/>
    </row>
    <row r="92" spans="1:4" ht="66" customHeight="1" x14ac:dyDescent="0.3">
      <c r="A92" s="25" t="s">
        <v>179</v>
      </c>
      <c r="B92" s="8" t="s">
        <v>180</v>
      </c>
      <c r="C92" s="15">
        <v>4.5999999999999996</v>
      </c>
      <c r="D92" s="4"/>
    </row>
    <row r="93" spans="1:4" ht="52.8" x14ac:dyDescent="0.3">
      <c r="A93" s="25" t="s">
        <v>181</v>
      </c>
      <c r="B93" s="8" t="s">
        <v>182</v>
      </c>
      <c r="C93" s="15">
        <f>C94</f>
        <v>259.8</v>
      </c>
      <c r="D93" s="4"/>
    </row>
    <row r="94" spans="1:4" ht="61.5" customHeight="1" x14ac:dyDescent="0.3">
      <c r="A94" s="25" t="s">
        <v>183</v>
      </c>
      <c r="B94" s="8" t="s">
        <v>184</v>
      </c>
      <c r="C94" s="15">
        <v>259.8</v>
      </c>
      <c r="D94" s="4"/>
    </row>
    <row r="95" spans="1:4" ht="43.5" hidden="1" customHeight="1" x14ac:dyDescent="0.25">
      <c r="A95" s="25" t="s">
        <v>185</v>
      </c>
      <c r="B95" s="8" t="s">
        <v>186</v>
      </c>
      <c r="C95" s="15">
        <v>375415.29</v>
      </c>
      <c r="D95" s="4"/>
    </row>
    <row r="96" spans="1:4" ht="38.25" hidden="1" x14ac:dyDescent="0.25">
      <c r="A96" s="25" t="s">
        <v>187</v>
      </c>
      <c r="B96" s="8" t="s">
        <v>188</v>
      </c>
      <c r="C96" s="15">
        <v>0</v>
      </c>
      <c r="D96" s="4"/>
    </row>
    <row r="97" spans="1:4" ht="63" customHeight="1" x14ac:dyDescent="0.3">
      <c r="A97" s="25" t="s">
        <v>189</v>
      </c>
      <c r="B97" s="8" t="s">
        <v>190</v>
      </c>
      <c r="C97" s="15">
        <f>C98</f>
        <v>375.4</v>
      </c>
      <c r="D97" s="4"/>
    </row>
    <row r="98" spans="1:4" ht="53.25" customHeight="1" x14ac:dyDescent="0.3">
      <c r="A98" s="25" t="s">
        <v>191</v>
      </c>
      <c r="B98" s="8" t="s">
        <v>192</v>
      </c>
      <c r="C98" s="15">
        <v>375.4</v>
      </c>
      <c r="D98" s="4"/>
    </row>
    <row r="99" spans="1:4" x14ac:dyDescent="0.3">
      <c r="A99" s="25" t="s">
        <v>193</v>
      </c>
      <c r="B99" s="8" t="s">
        <v>194</v>
      </c>
      <c r="C99" s="15">
        <f>C100</f>
        <v>3.9</v>
      </c>
      <c r="D99" s="4"/>
    </row>
    <row r="100" spans="1:4" ht="52.8" x14ac:dyDescent="0.3">
      <c r="A100" s="25" t="s">
        <v>195</v>
      </c>
      <c r="B100" s="8" t="s">
        <v>196</v>
      </c>
      <c r="C100" s="15">
        <v>3.9</v>
      </c>
      <c r="D100" s="4"/>
    </row>
    <row r="101" spans="1:4" ht="20.25" customHeight="1" x14ac:dyDescent="0.3">
      <c r="A101" s="25" t="s">
        <v>49</v>
      </c>
      <c r="B101" s="8" t="s">
        <v>197</v>
      </c>
      <c r="C101" s="15">
        <f>C102</f>
        <v>758</v>
      </c>
      <c r="D101" s="4"/>
    </row>
    <row r="102" spans="1:4" x14ac:dyDescent="0.3">
      <c r="A102" s="25" t="s">
        <v>50</v>
      </c>
      <c r="B102" s="8" t="s">
        <v>198</v>
      </c>
      <c r="C102" s="15">
        <f>C103</f>
        <v>758</v>
      </c>
      <c r="D102" s="4"/>
    </row>
    <row r="103" spans="1:4" ht="20.25" customHeight="1" x14ac:dyDescent="0.3">
      <c r="A103" s="25" t="s">
        <v>51</v>
      </c>
      <c r="B103" s="8" t="s">
        <v>199</v>
      </c>
      <c r="C103" s="15">
        <v>758</v>
      </c>
      <c r="D103" s="4"/>
    </row>
    <row r="104" spans="1:4" ht="18" customHeight="1" x14ac:dyDescent="0.3">
      <c r="A104" s="25" t="s">
        <v>52</v>
      </c>
      <c r="B104" s="8" t="s">
        <v>200</v>
      </c>
      <c r="C104" s="15">
        <f>C105+C154</f>
        <v>809195.60000000009</v>
      </c>
      <c r="D104" s="4"/>
    </row>
    <row r="105" spans="1:4" ht="33.75" customHeight="1" x14ac:dyDescent="0.3">
      <c r="A105" s="25" t="s">
        <v>53</v>
      </c>
      <c r="B105" s="8" t="s">
        <v>201</v>
      </c>
      <c r="C105" s="15">
        <f>C106+C132+C143+C111</f>
        <v>803512.20000000007</v>
      </c>
      <c r="D105" s="4"/>
    </row>
    <row r="106" spans="1:4" x14ac:dyDescent="0.3">
      <c r="A106" s="25" t="s">
        <v>202</v>
      </c>
      <c r="B106" s="8" t="s">
        <v>203</v>
      </c>
      <c r="C106" s="15">
        <f>C107+C109</f>
        <v>128258</v>
      </c>
      <c r="D106" s="4"/>
    </row>
    <row r="107" spans="1:4" x14ac:dyDescent="0.3">
      <c r="A107" s="25" t="s">
        <v>54</v>
      </c>
      <c r="B107" s="8" t="s">
        <v>204</v>
      </c>
      <c r="C107" s="15">
        <f>C108</f>
        <v>102626</v>
      </c>
      <c r="D107" s="4"/>
    </row>
    <row r="108" spans="1:4" ht="26.4" x14ac:dyDescent="0.3">
      <c r="A108" s="25" t="s">
        <v>205</v>
      </c>
      <c r="B108" s="8" t="s">
        <v>206</v>
      </c>
      <c r="C108" s="15">
        <v>102626</v>
      </c>
      <c r="D108" s="4"/>
    </row>
    <row r="109" spans="1:4" ht="26.4" x14ac:dyDescent="0.3">
      <c r="A109" s="25" t="s">
        <v>55</v>
      </c>
      <c r="B109" s="8" t="s">
        <v>207</v>
      </c>
      <c r="C109" s="15">
        <f>C110</f>
        <v>25632</v>
      </c>
      <c r="D109" s="4"/>
    </row>
    <row r="110" spans="1:4" ht="31.5" customHeight="1" x14ac:dyDescent="0.3">
      <c r="A110" s="25" t="s">
        <v>56</v>
      </c>
      <c r="B110" s="8" t="s">
        <v>208</v>
      </c>
      <c r="C110" s="15">
        <v>25632</v>
      </c>
      <c r="D110" s="4"/>
    </row>
    <row r="111" spans="1:4" ht="31.5" customHeight="1" x14ac:dyDescent="0.3">
      <c r="A111" s="25" t="s">
        <v>209</v>
      </c>
      <c r="B111" s="8" t="s">
        <v>210</v>
      </c>
      <c r="C111" s="15">
        <f>C112+C114+C121+C122+C124+C126+C128+C130</f>
        <v>239110.40000000002</v>
      </c>
      <c r="D111" s="4"/>
    </row>
    <row r="112" spans="1:4" ht="29.25" customHeight="1" x14ac:dyDescent="0.3">
      <c r="A112" s="25" t="s">
        <v>211</v>
      </c>
      <c r="B112" s="8" t="s">
        <v>212</v>
      </c>
      <c r="C112" s="15">
        <f>C113</f>
        <v>76649.100000000006</v>
      </c>
      <c r="D112" s="4"/>
    </row>
    <row r="113" spans="1:4" ht="28.5" customHeight="1" x14ac:dyDescent="0.3">
      <c r="A113" s="25" t="s">
        <v>213</v>
      </c>
      <c r="B113" s="8" t="s">
        <v>214</v>
      </c>
      <c r="C113" s="15">
        <v>76649.100000000006</v>
      </c>
      <c r="D113" s="4"/>
    </row>
    <row r="114" spans="1:4" ht="66" x14ac:dyDescent="0.3">
      <c r="A114" s="25" t="s">
        <v>57</v>
      </c>
      <c r="B114" s="8" t="s">
        <v>215</v>
      </c>
      <c r="C114" s="15">
        <f>C115</f>
        <v>48685.8</v>
      </c>
      <c r="D114" s="4"/>
    </row>
    <row r="115" spans="1:4" ht="62.25" customHeight="1" x14ac:dyDescent="0.3">
      <c r="A115" s="25" t="s">
        <v>216</v>
      </c>
      <c r="B115" s="8" t="s">
        <v>217</v>
      </c>
      <c r="C115" s="15">
        <v>48685.8</v>
      </c>
      <c r="D115" s="4"/>
    </row>
    <row r="116" spans="1:4" ht="64.5" hidden="1" x14ac:dyDescent="0.25">
      <c r="A116" s="8" t="s">
        <v>218</v>
      </c>
      <c r="B116" s="8" t="s">
        <v>219</v>
      </c>
      <c r="C116" s="15">
        <v>0</v>
      </c>
      <c r="D116" s="4"/>
    </row>
    <row r="117" spans="1:4" ht="64.5" hidden="1" x14ac:dyDescent="0.25">
      <c r="A117" s="8" t="s">
        <v>220</v>
      </c>
      <c r="B117" s="8" t="s">
        <v>221</v>
      </c>
      <c r="C117" s="15">
        <v>0</v>
      </c>
      <c r="D117" s="4"/>
    </row>
    <row r="118" spans="1:4" ht="39" hidden="1" x14ac:dyDescent="0.25">
      <c r="A118" s="8" t="s">
        <v>222</v>
      </c>
      <c r="B118" s="8" t="s">
        <v>223</v>
      </c>
      <c r="C118" s="15">
        <v>0</v>
      </c>
      <c r="D118" s="4"/>
    </row>
    <row r="119" spans="1:4" s="2" customFormat="1" ht="39" hidden="1" x14ac:dyDescent="0.25">
      <c r="A119" s="11" t="s">
        <v>224</v>
      </c>
      <c r="B119" s="11" t="s">
        <v>225</v>
      </c>
      <c r="C119" s="18">
        <v>0</v>
      </c>
      <c r="D119" s="6"/>
    </row>
    <row r="120" spans="1:4" ht="39" hidden="1" x14ac:dyDescent="0.25">
      <c r="A120" s="8" t="s">
        <v>226</v>
      </c>
      <c r="B120" s="8" t="s">
        <v>227</v>
      </c>
      <c r="C120" s="15">
        <v>1549397.81</v>
      </c>
      <c r="D120" s="4"/>
    </row>
    <row r="121" spans="1:4" ht="39" customHeight="1" x14ac:dyDescent="0.3">
      <c r="A121" s="8" t="s">
        <v>228</v>
      </c>
      <c r="B121" s="8" t="s">
        <v>229</v>
      </c>
      <c r="C121" s="15">
        <v>1549.4</v>
      </c>
      <c r="D121" s="4"/>
    </row>
    <row r="122" spans="1:4" ht="40.200000000000003" x14ac:dyDescent="0.3">
      <c r="A122" s="11" t="s">
        <v>230</v>
      </c>
      <c r="B122" s="8" t="s">
        <v>231</v>
      </c>
      <c r="C122" s="15">
        <f>C123</f>
        <v>11561.7</v>
      </c>
      <c r="D122" s="4"/>
    </row>
    <row r="123" spans="1:4" ht="52.5" customHeight="1" x14ac:dyDescent="0.3">
      <c r="A123" s="8" t="s">
        <v>232</v>
      </c>
      <c r="B123" s="8" t="s">
        <v>233</v>
      </c>
      <c r="C123" s="15">
        <v>11561.7</v>
      </c>
      <c r="D123" s="4"/>
    </row>
    <row r="124" spans="1:4" ht="28.5" customHeight="1" x14ac:dyDescent="0.3">
      <c r="A124" s="8" t="s">
        <v>234</v>
      </c>
      <c r="B124" s="8" t="s">
        <v>235</v>
      </c>
      <c r="C124" s="15">
        <f>C125</f>
        <v>1869.6</v>
      </c>
      <c r="D124" s="4"/>
    </row>
    <row r="125" spans="1:4" ht="27" x14ac:dyDescent="0.3">
      <c r="A125" s="11" t="s">
        <v>236</v>
      </c>
      <c r="B125" s="8" t="s">
        <v>237</v>
      </c>
      <c r="C125" s="15">
        <v>1869.6</v>
      </c>
    </row>
    <row r="126" spans="1:4" x14ac:dyDescent="0.3">
      <c r="A126" s="8" t="s">
        <v>238</v>
      </c>
      <c r="B126" s="8" t="s">
        <v>239</v>
      </c>
      <c r="C126" s="15">
        <f>C127</f>
        <v>225.3</v>
      </c>
    </row>
    <row r="127" spans="1:4" ht="27" x14ac:dyDescent="0.3">
      <c r="A127" s="8" t="s">
        <v>240</v>
      </c>
      <c r="B127" s="8" t="s">
        <v>241</v>
      </c>
      <c r="C127" s="15">
        <v>225.3</v>
      </c>
    </row>
    <row r="128" spans="1:4" ht="27" x14ac:dyDescent="0.3">
      <c r="A128" s="8" t="s">
        <v>242</v>
      </c>
      <c r="B128" s="8" t="s">
        <v>243</v>
      </c>
      <c r="C128" s="15">
        <f>C129</f>
        <v>40265.300000000003</v>
      </c>
    </row>
    <row r="129" spans="1:3" ht="27" x14ac:dyDescent="0.3">
      <c r="A129" s="8" t="s">
        <v>244</v>
      </c>
      <c r="B129" s="8" t="s">
        <v>245</v>
      </c>
      <c r="C129" s="15">
        <v>40265.300000000003</v>
      </c>
    </row>
    <row r="130" spans="1:3" x14ac:dyDescent="0.3">
      <c r="A130" s="8" t="s">
        <v>58</v>
      </c>
      <c r="B130" s="8" t="s">
        <v>246</v>
      </c>
      <c r="C130" s="15">
        <f>C131</f>
        <v>58304.2</v>
      </c>
    </row>
    <row r="131" spans="1:3" x14ac:dyDescent="0.3">
      <c r="A131" s="8" t="s">
        <v>59</v>
      </c>
      <c r="B131" s="8" t="s">
        <v>247</v>
      </c>
      <c r="C131" s="15">
        <v>58304.2</v>
      </c>
    </row>
    <row r="132" spans="1:3" x14ac:dyDescent="0.3">
      <c r="A132" s="8" t="s">
        <v>248</v>
      </c>
      <c r="B132" s="8" t="s">
        <v>249</v>
      </c>
      <c r="C132" s="15">
        <f>C133+C135+C137+C139+C141</f>
        <v>369947.7</v>
      </c>
    </row>
    <row r="133" spans="1:3" ht="27" x14ac:dyDescent="0.3">
      <c r="A133" s="8" t="s">
        <v>250</v>
      </c>
      <c r="B133" s="8" t="s">
        <v>251</v>
      </c>
      <c r="C133" s="15">
        <f>C134</f>
        <v>8404</v>
      </c>
    </row>
    <row r="134" spans="1:3" ht="27" x14ac:dyDescent="0.3">
      <c r="A134" s="8" t="s">
        <v>252</v>
      </c>
      <c r="B134" s="8" t="s">
        <v>253</v>
      </c>
      <c r="C134" s="15">
        <v>8404</v>
      </c>
    </row>
    <row r="135" spans="1:3" ht="53.4" x14ac:dyDescent="0.3">
      <c r="A135" s="8" t="s">
        <v>254</v>
      </c>
      <c r="B135" s="8" t="s">
        <v>255</v>
      </c>
      <c r="C135" s="15">
        <f>C136</f>
        <v>71.3</v>
      </c>
    </row>
    <row r="136" spans="1:3" ht="53.25" customHeight="1" x14ac:dyDescent="0.3">
      <c r="A136" s="8" t="s">
        <v>256</v>
      </c>
      <c r="B136" s="8" t="s">
        <v>257</v>
      </c>
      <c r="C136" s="15">
        <v>71.3</v>
      </c>
    </row>
    <row r="137" spans="1:3" ht="40.200000000000003" x14ac:dyDescent="0.3">
      <c r="A137" s="8" t="s">
        <v>258</v>
      </c>
      <c r="B137" s="8" t="s">
        <v>259</v>
      </c>
      <c r="C137" s="15">
        <f>C138</f>
        <v>59.8</v>
      </c>
    </row>
    <row r="138" spans="1:3" ht="44.25" customHeight="1" x14ac:dyDescent="0.3">
      <c r="A138" s="8" t="s">
        <v>260</v>
      </c>
      <c r="B138" s="8" t="s">
        <v>261</v>
      </c>
      <c r="C138" s="15">
        <v>59.8</v>
      </c>
    </row>
    <row r="139" spans="1:3" x14ac:dyDescent="0.3">
      <c r="A139" s="8" t="s">
        <v>262</v>
      </c>
      <c r="B139" s="8" t="s">
        <v>263</v>
      </c>
      <c r="C139" s="15">
        <f>C140</f>
        <v>29066.2</v>
      </c>
    </row>
    <row r="140" spans="1:3" x14ac:dyDescent="0.3">
      <c r="A140" s="8" t="s">
        <v>264</v>
      </c>
      <c r="B140" s="8" t="s">
        <v>265</v>
      </c>
      <c r="C140" s="15">
        <v>29066.2</v>
      </c>
    </row>
    <row r="141" spans="1:3" x14ac:dyDescent="0.3">
      <c r="A141" s="8" t="s">
        <v>60</v>
      </c>
      <c r="B141" s="8" t="s">
        <v>266</v>
      </c>
      <c r="C141" s="15">
        <f>C142</f>
        <v>332346.40000000002</v>
      </c>
    </row>
    <row r="142" spans="1:3" x14ac:dyDescent="0.3">
      <c r="A142" s="8" t="s">
        <v>61</v>
      </c>
      <c r="B142" s="8" t="s">
        <v>267</v>
      </c>
      <c r="C142" s="15">
        <v>332346.40000000002</v>
      </c>
    </row>
    <row r="143" spans="1:3" x14ac:dyDescent="0.3">
      <c r="A143" s="8" t="s">
        <v>62</v>
      </c>
      <c r="B143" s="8" t="s">
        <v>268</v>
      </c>
      <c r="C143" s="15">
        <f>C144+C146+C148+C150+C152</f>
        <v>66196.099999999991</v>
      </c>
    </row>
    <row r="144" spans="1:3" ht="40.200000000000003" x14ac:dyDescent="0.3">
      <c r="A144" s="8" t="s">
        <v>269</v>
      </c>
      <c r="B144" s="8" t="s">
        <v>270</v>
      </c>
      <c r="C144" s="15">
        <f>C145</f>
        <v>22033.599999999999</v>
      </c>
    </row>
    <row r="145" spans="1:3" ht="53.4" x14ac:dyDescent="0.3">
      <c r="A145" s="8" t="s">
        <v>63</v>
      </c>
      <c r="B145" s="8" t="s">
        <v>271</v>
      </c>
      <c r="C145" s="15">
        <v>22033.599999999999</v>
      </c>
    </row>
    <row r="146" spans="1:3" ht="53.4" x14ac:dyDescent="0.3">
      <c r="A146" s="8" t="s">
        <v>272</v>
      </c>
      <c r="B146" s="8" t="s">
        <v>273</v>
      </c>
      <c r="C146" s="15">
        <f>C147</f>
        <v>425.8</v>
      </c>
    </row>
    <row r="147" spans="1:3" ht="53.4" x14ac:dyDescent="0.3">
      <c r="A147" s="8" t="s">
        <v>274</v>
      </c>
      <c r="B147" s="8" t="s">
        <v>275</v>
      </c>
      <c r="C147" s="15">
        <v>425.8</v>
      </c>
    </row>
    <row r="148" spans="1:3" ht="53.4" x14ac:dyDescent="0.3">
      <c r="A148" s="8" t="s">
        <v>276</v>
      </c>
      <c r="B148" s="8" t="s">
        <v>277</v>
      </c>
      <c r="C148" s="15">
        <f>C149</f>
        <v>20137.599999999999</v>
      </c>
    </row>
    <row r="149" spans="1:3" ht="53.4" x14ac:dyDescent="0.3">
      <c r="A149" s="8" t="s">
        <v>278</v>
      </c>
      <c r="B149" s="8" t="s">
        <v>279</v>
      </c>
      <c r="C149" s="15">
        <v>20137.599999999999</v>
      </c>
    </row>
    <row r="150" spans="1:3" ht="27" x14ac:dyDescent="0.3">
      <c r="A150" s="8" t="s">
        <v>280</v>
      </c>
      <c r="B150" s="8" t="s">
        <v>281</v>
      </c>
      <c r="C150" s="15">
        <f>C151</f>
        <v>13472.7</v>
      </c>
    </row>
    <row r="151" spans="1:3" ht="40.200000000000003" x14ac:dyDescent="0.3">
      <c r="A151" s="8" t="s">
        <v>282</v>
      </c>
      <c r="B151" s="8" t="s">
        <v>283</v>
      </c>
      <c r="C151" s="15">
        <v>13472.7</v>
      </c>
    </row>
    <row r="152" spans="1:3" x14ac:dyDescent="0.3">
      <c r="A152" s="8" t="s">
        <v>64</v>
      </c>
      <c r="B152" s="8" t="s">
        <v>284</v>
      </c>
      <c r="C152" s="15">
        <f>C153</f>
        <v>10126.4</v>
      </c>
    </row>
    <row r="153" spans="1:3" ht="27" x14ac:dyDescent="0.3">
      <c r="A153" s="8" t="s">
        <v>65</v>
      </c>
      <c r="B153" s="8" t="s">
        <v>285</v>
      </c>
      <c r="C153" s="15">
        <v>10126.4</v>
      </c>
    </row>
    <row r="154" spans="1:3" x14ac:dyDescent="0.3">
      <c r="A154" s="8" t="s">
        <v>66</v>
      </c>
      <c r="B154" s="8" t="s">
        <v>286</v>
      </c>
      <c r="C154" s="15">
        <f>C155</f>
        <v>5683.4</v>
      </c>
    </row>
    <row r="155" spans="1:3" x14ac:dyDescent="0.3">
      <c r="A155" s="8" t="s">
        <v>67</v>
      </c>
      <c r="B155" s="8" t="s">
        <v>287</v>
      </c>
      <c r="C155" s="15">
        <f>C156+C157</f>
        <v>5683.4</v>
      </c>
    </row>
    <row r="156" spans="1:3" ht="27.75" customHeight="1" x14ac:dyDescent="0.3">
      <c r="A156" s="8" t="s">
        <v>288</v>
      </c>
      <c r="B156" s="8" t="s">
        <v>289</v>
      </c>
      <c r="C156" s="15">
        <v>2795.7</v>
      </c>
    </row>
    <row r="157" spans="1:3" x14ac:dyDescent="0.3">
      <c r="A157" s="8" t="s">
        <v>67</v>
      </c>
      <c r="B157" s="8" t="s">
        <v>290</v>
      </c>
      <c r="C157" s="15">
        <v>2887.7</v>
      </c>
    </row>
  </sheetData>
  <mergeCells count="9">
    <mergeCell ref="A10:C10"/>
    <mergeCell ref="B1:C1"/>
    <mergeCell ref="B2:C2"/>
    <mergeCell ref="B3:C3"/>
    <mergeCell ref="B4:C4"/>
    <mergeCell ref="B5:C5"/>
    <mergeCell ref="B6:C6"/>
    <mergeCell ref="B7:C7"/>
    <mergeCell ref="B8:C8"/>
  </mergeCells>
  <pageMargins left="0.70866141732283472" right="0.31496062992125984" top="0.35433070866141736" bottom="0.15748031496062992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TalFO5</cp:lastModifiedBy>
  <cp:lastPrinted>2023-03-06T12:02:58Z</cp:lastPrinted>
  <dcterms:created xsi:type="dcterms:W3CDTF">2020-04-08T08:55:52Z</dcterms:created>
  <dcterms:modified xsi:type="dcterms:W3CDTF">2023-05-11T14:14:31Z</dcterms:modified>
</cp:coreProperties>
</file>