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" windowWidth="19440" windowHeight="748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7" i="1" l="1"/>
  <c r="D56" i="1"/>
  <c r="D48" i="1"/>
  <c r="D39" i="1"/>
  <c r="D62" i="1"/>
  <c r="D53" i="1"/>
  <c r="D17" i="1"/>
  <c r="D29" i="1" l="1"/>
  <c r="D94" i="1" l="1"/>
  <c r="D10" i="1" l="1"/>
  <c r="D13" i="1" l="1"/>
  <c r="D9" i="1" s="1"/>
</calcChain>
</file>

<file path=xl/sharedStrings.xml><?xml version="1.0" encoding="utf-8"?>
<sst xmlns="http://schemas.openxmlformats.org/spreadsheetml/2006/main" count="165" uniqueCount="147">
  <si>
    <t>Тыс. рублей</t>
  </si>
  <si>
    <t>Наименование</t>
  </si>
  <si>
    <t>Код бюджетной классификации</t>
  </si>
  <si>
    <t>доходов районного бюджета</t>
  </si>
  <si>
    <t xml:space="preserve">Всего доходов                    </t>
  </si>
  <si>
    <t>Федеральная служба по надзору в сфере природопользования</t>
  </si>
  <si>
    <t xml:space="preserve"> Плата за негативное воздействие на окружающую среду</t>
  </si>
  <si>
    <t>1 12 01000 01 0000 120</t>
  </si>
  <si>
    <t>Федеральное казначейство</t>
  </si>
  <si>
    <t xml:space="preserve">Федеральная налоговая  служба  </t>
  </si>
  <si>
    <t>Налог на доходы физических лиц с доходов, источником которых является налоговый   агент, за исключением доходов, в отношении которых исчисление и уплата налога осуществляются  в соответствии со статьями 227,2271 и 228 Налогового кодекса Российской Федерации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</si>
  <si>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</si>
  <si>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</si>
  <si>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1 01 02020 01  0000 110</t>
  </si>
  <si>
    <t>Налог на доходы физических лиц  с доходов, полученных физическими лицами  соответствии со статьей 228 Налогового кодекса Российской Федерации</t>
  </si>
  <si>
    <t>1 01 02030 01 0000 110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</si>
  <si>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</si>
  <si>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</si>
  <si>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</si>
  <si>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</si>
  <si>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</si>
  <si>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</si>
  <si>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</si>
  <si>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</si>
  <si>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Налог, взимаемый в связи с применением петентной системы налогооблажения , зачисляемый в бюджеты муниципальных районов</t>
  </si>
  <si>
    <t>1 05 04020 02 0000 110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</si>
  <si>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</si>
  <si>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</si>
  <si>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Министерство внутренних дел Российской Федерации</t>
  </si>
  <si>
    <t xml:space="preserve">Администрация Таловского муниципального района </t>
  </si>
  <si>
    <t>Муниципальное казенное учреждение «Управление по культуре Таловского муниципального района»</t>
  </si>
  <si>
    <t>Прочие неналоговые доходы бюджетов муниципальных районов</t>
  </si>
  <si>
    <t>Финансовый отдел Администрации Таловского муниципального района</t>
  </si>
  <si>
    <t xml:space="preserve"> «Отдел по управлению муниципальным имуществом администрации Таловского муниципального района 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</si>
  <si>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 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</si>
  <si>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</si>
  <si>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</si>
  <si>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земли после разграничения государственной собственности на землю, 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</si>
  <si>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</si>
  <si>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</si>
  <si>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1 11 05035 05 0000 120</t>
  </si>
  <si>
    <t>Доходы от сдачи в аренду имущества, составляющего казну муниципальных районов (за исключением земельных участков).</t>
  </si>
  <si>
    <t>1 11 05075 05 0000 120</t>
  </si>
  <si>
    <t xml:space="preserve">Доходы, поступающие в порядке возмещения расходов , понесенных в связи с эксплуатацией имущества муниципальных районов </t>
  </si>
  <si>
    <t>1 13 02065 05 0000 130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</si>
  <si>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</si>
  <si>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</si>
  <si>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</si>
  <si>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</si>
  <si>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</si>
  <si>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</si>
  <si>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1 14 06025 05 0000 430</t>
  </si>
  <si>
    <t>1 17 05050 05 0000 180</t>
  </si>
  <si>
    <t>048</t>
  </si>
  <si>
    <t>1 16 10123 01 0051 140</t>
  </si>
  <si>
    <t>1 16 10129 01 0000 140</t>
  </si>
  <si>
    <t xml:space="preserve">Управление делами Воронежской области 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</si>
  <si>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</si>
  <si>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1 16 01063 01 0000 140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</si>
  <si>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</si>
  <si>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1 16 01083 01 0000 140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</si>
  <si>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</si>
  <si>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</si>
  <si>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1 16 01173 01 0000 140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</si>
  <si>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</si>
  <si>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1 16 01203 01 0000 140</t>
  </si>
  <si>
    <t xml:space="preserve">Департамент образования, науки и молодежной политики  Воронежской области 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</si>
  <si>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</si>
  <si>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</si>
  <si>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 xml:space="preserve">  Прочие неналоговые доходы бюджетов муниципальных районов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</si>
  <si>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</si>
  <si>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1 13 01995 05 0000 130</t>
  </si>
  <si>
    <t xml:space="preserve"> 2 07 05020 05 0000 150</t>
  </si>
  <si>
    <t xml:space="preserve">  Прочие безвозмездные поступления в бюджеты муниципальных районов</t>
  </si>
  <si>
    <t xml:space="preserve"> 2 07 05030 05 0000 150</t>
  </si>
  <si>
    <t xml:space="preserve">  Проценты, полученные от предоставления бюджетных кредитов внутри страны за счет средств бюджетов муниципальных районов</t>
  </si>
  <si>
    <t xml:space="preserve">  1 11 03050 05 0000 120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</si>
  <si>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</si>
  <si>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2 02 15001 05 0000 150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</si>
  <si>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</si>
  <si>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2 02 15002 05 0000 150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</si>
  <si>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</si>
  <si>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>2 02 20077 05 0000 150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</si>
  <si>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</si>
  <si>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2 02 20216 05 0000 150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</si>
  <si>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</si>
  <si>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2 02 25304 05 0000 150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</si>
  <si>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</si>
  <si>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2 02 25497 05 0000 150</t>
  </si>
  <si>
    <t xml:space="preserve">  Субсидии бюджетам муниципальных районов на поддержку отрасли культуры</t>
  </si>
  <si>
    <t xml:space="preserve">  2 02 25519 05 0000 150</t>
  </si>
  <si>
    <t xml:space="preserve">  Субсидии бюджетам муниципальных районов на обеспечение комплексного развития сельских территорий</t>
  </si>
  <si>
    <t xml:space="preserve">  2 02 25576 05 0000 150</t>
  </si>
  <si>
    <t xml:space="preserve">  Прочие субсидии бюджетам муниципальных районов</t>
  </si>
  <si>
    <t xml:space="preserve">  2 02 29999 05 0000 150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</si>
  <si>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</si>
  <si>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2 02 30024 05 0000 150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</si>
  <si>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</si>
  <si>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2 02 30029 05 0000 150</t>
  </si>
  <si>
    <t xml:space="preserve">  Единая субвенция бюджетам муниципальных районов</t>
  </si>
  <si>
    <t xml:space="preserve">  2 02 39998 05 0000 150</t>
  </si>
  <si>
    <t xml:space="preserve">  Прочие субвенции бюджетам муниципальных районов</t>
  </si>
  <si>
    <t xml:space="preserve">  2 02 39999 05 0000 150</t>
  </si>
  <si>
    <t xml:space="preserve"> 2 02 40014 05 0000 150</t>
  </si>
  <si>
    <t xml:space="preserve">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</si>
  <si>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2 02 45303 05 0000 150</t>
  </si>
  <si>
    <t xml:space="preserve">  Прочие межбюджетные трансферты, передаваемые бюджетам муниципальных районов</t>
  </si>
  <si>
    <t xml:space="preserve">  2 02 49999 05 0000 150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</si>
  <si>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</si>
  <si>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 1 16 07090 05 0000 140</t>
  </si>
  <si>
    <t>1 11 05013 05 000 120</t>
  </si>
  <si>
    <t>главногоадминистратора доходов</t>
  </si>
  <si>
    <t>1 03 02000 01 0000 110</t>
  </si>
  <si>
    <t xml:space="preserve">Акцизы по подакцизным товарам (продукции), производимым  на террритории Российской Федерации 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</si>
  <si>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 за нарушение порядка рассмотрения обращений граждан)</t>
  </si>
  <si>
    <t xml:space="preserve">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</si>
  <si>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 органом,  казенным учреждением, Центральным банком Российской Федерации) </t>
  </si>
  <si>
    <t xml:space="preserve">Межбюджетные трансферты 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</si>
  <si>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муниципальных, бюджетных и автономных учреждений)</t>
  </si>
  <si>
    <t>Поступление доходов в районный бюджет за 2022 год по кодам классификации доходов районного бюджета</t>
  </si>
  <si>
    <t xml:space="preserve">Исполнено за 2022 год   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</si>
  <si>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</si>
  <si>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</si>
  <si>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Департамент природных ресурсов и экологии Воронежской области 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</si>
  <si>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</si>
  <si>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</si>
  <si>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</si>
  <si>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</si>
  <si>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1 17 05050 05 0000 180</t>
  </si>
  <si>
    <t xml:space="preserve"> 2 07 05000 05 0000 150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</si>
  <si>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</si>
  <si>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</si>
  <si>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</si>
  <si>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</si>
  <si>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</si>
  <si>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</si>
  <si>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</si>
  <si>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</si>
  <si>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  1 16 01153 01 0006 140</t>
  </si>
  <si>
    <t>1 13 02065  05 0000 130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</si>
  <si>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</si>
  <si>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2 07 05030 05 0000 150</t>
  </si>
  <si>
    <t>Прочие безвозмездные поступления в бюджеты муниципальных районов</t>
  </si>
  <si>
    <t>МКУ "Центр развития образования"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</si>
  <si>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</si>
  <si>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</si>
  <si>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Приложение 1                                                                                                 к решению  Совета народных депутатов Таловского муниципального района Воронежской области «Об исполнении бюджета Таловского муниципального района за 2022 год» от   04.05.2023 г. № 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</si>
</sst>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rgb="FF000000"/>
      <name val="Arial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2">
      <alignment horizontal="left" wrapText="1" indent="2"/>
    </xf>
    <xf numFmtId="49" fontId="8" fillId="0" borderId="3">
      <alignment horizontal="center"/>
    </xf>
  </cellStyleXfs>
  <cellXfs count="3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1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/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  <xf numFmtId="0" fontId="9" fillId="0" borderId="0" xfId="0" applyFont="1" applyAlignment="1">
      <alignment vertical="top" wrapText="1"/>
    </xf>
    <xf numFmtId="49" fontId="7" fillId="0" borderId="1" xfId="2" applyNumberFormat="1" applyFont="1" applyBorder="1" applyProtection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7" fillId="0" borderId="1" xfId="1" applyNumberFormat="1" applyFont="1" applyBorder="1" applyAlignment="1" applyProtection="1">
      <alignment vertical="top" wrapText="1"/>
    </xf>
    <xf numFmtId="11" fontId="2" fillId="0" borderId="1" xfId="0" applyNumberFormat="1" applyFont="1" applyBorder="1" applyAlignment="1">
      <alignment vertical="top" wrapText="1"/>
    </xf>
    <xf numFmtId="11" fontId="1" fillId="0" borderId="1" xfId="0" applyNumberFormat="1" applyFont="1" applyBorder="1" applyAlignment="1">
      <alignment vertical="top" wrapText="1"/>
    </xf>
    <xf numFmtId="11" fontId="7" fillId="0" borderId="1" xfId="1" applyNumberFormat="1" applyFont="1" applyBorder="1" applyAlignment="1" applyProtection="1">
      <alignment vertical="top" wrapText="1"/>
    </xf>
    <xf numFmtId="0" fontId="10" fillId="0" borderId="1" xfId="1" applyNumberFormat="1" applyFont="1" applyBorder="1" applyAlignment="1" applyProtection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8"/>
  <sheetViews>
    <sheetView tabSelected="1" zoomScale="75" zoomScaleNormal="75" workbookViewId="0">
      <selection activeCell="C17" sqref="C17"/>
    </sheetView>
  </sheetViews>
  <sheetFormatPr defaultColWidth="9.109375" defaultRowHeight="15.6" x14ac:dyDescent="0.3"/>
  <cols>
    <col min="1" max="1" width="74.33203125" style="19" customWidth="1"/>
    <col min="2" max="2" width="10.44140625" style="4" customWidth="1"/>
    <col min="3" max="3" width="24" style="4" customWidth="1"/>
    <col min="4" max="4" width="18.5546875" style="6" customWidth="1"/>
    <col min="5" max="16384" width="9.109375" style="1"/>
  </cols>
  <sheetData>
    <row r="1" spans="1:4" ht="85.5" customHeight="1" x14ac:dyDescent="0.3">
      <c r="B1" s="32" t="s">
        <v>146</v>
      </c>
      <c r="C1" s="32"/>
      <c r="D1" s="32"/>
    </row>
    <row r="2" spans="1:4" ht="15.75" x14ac:dyDescent="0.25">
      <c r="C2" s="15"/>
      <c r="D2" s="16"/>
    </row>
    <row r="3" spans="1:4" ht="33.75" customHeight="1" x14ac:dyDescent="0.35">
      <c r="A3" s="38" t="s">
        <v>119</v>
      </c>
      <c r="B3" s="38"/>
      <c r="C3" s="38"/>
      <c r="D3" s="38"/>
    </row>
    <row r="4" spans="1:4" x14ac:dyDescent="0.3">
      <c r="B4" s="5"/>
      <c r="C4" s="5"/>
      <c r="D4" s="6" t="s">
        <v>0</v>
      </c>
    </row>
    <row r="5" spans="1:4" x14ac:dyDescent="0.3">
      <c r="A5" s="37"/>
      <c r="B5" s="37"/>
      <c r="C5" s="37"/>
      <c r="D5" s="37"/>
    </row>
    <row r="6" spans="1:4" x14ac:dyDescent="0.3">
      <c r="A6" s="33" t="s">
        <v>1</v>
      </c>
      <c r="B6" s="34" t="s">
        <v>2</v>
      </c>
      <c r="C6" s="34"/>
      <c r="D6" s="35" t="s">
        <v>120</v>
      </c>
    </row>
    <row r="7" spans="1:4" ht="62.4" x14ac:dyDescent="0.3">
      <c r="A7" s="33"/>
      <c r="B7" s="21" t="s">
        <v>111</v>
      </c>
      <c r="C7" s="21" t="s">
        <v>3</v>
      </c>
      <c r="D7" s="36"/>
    </row>
    <row r="8" spans="1:4" x14ac:dyDescent="0.3">
      <c r="A8" s="22">
        <v>1</v>
      </c>
      <c r="B8" s="7">
        <v>2</v>
      </c>
      <c r="C8" s="7">
        <v>3</v>
      </c>
      <c r="D8" s="8">
        <v>4</v>
      </c>
    </row>
    <row r="9" spans="1:4" s="3" customFormat="1" x14ac:dyDescent="0.3">
      <c r="A9" s="23" t="s">
        <v>4</v>
      </c>
      <c r="B9" s="9"/>
      <c r="C9" s="9"/>
      <c r="D9" s="17">
        <f>D10+D13+D17+D29+D31+D33+D35+D39+D53+D56+D62+D67+D94+D48+D15+D37</f>
        <v>1213018.7</v>
      </c>
    </row>
    <row r="10" spans="1:4" ht="22.5" customHeight="1" x14ac:dyDescent="0.3">
      <c r="A10" s="23" t="s">
        <v>5</v>
      </c>
      <c r="B10" s="12" t="s">
        <v>53</v>
      </c>
      <c r="C10" s="7"/>
      <c r="D10" s="18">
        <f>D11+D12</f>
        <v>1746.9</v>
      </c>
    </row>
    <row r="11" spans="1:4" ht="22.5" customHeight="1" x14ac:dyDescent="0.3">
      <c r="A11" s="22" t="s">
        <v>6</v>
      </c>
      <c r="B11" s="11" t="s">
        <v>53</v>
      </c>
      <c r="C11" s="7" t="s">
        <v>7</v>
      </c>
      <c r="D11" s="14">
        <v>1746.9</v>
      </c>
    </row>
    <row r="12" spans="1:4" ht="15.75" hidden="1" x14ac:dyDescent="0.25">
      <c r="A12" s="24"/>
      <c r="B12" s="11"/>
      <c r="C12" s="13"/>
      <c r="D12" s="14"/>
    </row>
    <row r="13" spans="1:4" s="2" customFormat="1" x14ac:dyDescent="0.3">
      <c r="A13" s="23" t="s">
        <v>8</v>
      </c>
      <c r="B13" s="10">
        <v>100</v>
      </c>
      <c r="C13" s="10"/>
      <c r="D13" s="18">
        <f>D14</f>
        <v>31638.2</v>
      </c>
    </row>
    <row r="14" spans="1:4" ht="31.2" x14ac:dyDescent="0.3">
      <c r="A14" s="22" t="s">
        <v>113</v>
      </c>
      <c r="B14" s="7">
        <v>100</v>
      </c>
      <c r="C14" s="7" t="s">
        <v>112</v>
      </c>
      <c r="D14" s="14">
        <v>31638.2</v>
      </c>
    </row>
    <row r="15" spans="1:4" ht="45.75" hidden="1" customHeight="1" x14ac:dyDescent="0.25">
      <c r="A15" s="23"/>
      <c r="B15" s="10"/>
      <c r="C15" s="7"/>
      <c r="D15" s="18"/>
    </row>
    <row r="16" spans="1:4" ht="73.5" hidden="1" customHeight="1" x14ac:dyDescent="0.25">
      <c r="A16" s="25"/>
      <c r="B16" s="7"/>
      <c r="C16" s="20"/>
      <c r="D16" s="14"/>
    </row>
    <row r="17" spans="1:4" s="2" customFormat="1" x14ac:dyDescent="0.3">
      <c r="A17" s="23" t="s">
        <v>9</v>
      </c>
      <c r="B17" s="10">
        <v>182</v>
      </c>
      <c r="C17" s="10"/>
      <c r="D17" s="18">
        <f>D18+D19+D20+D22+D23+D24+D25+D26+D27+D28+D21</f>
        <v>196100.5</v>
      </c>
    </row>
    <row r="18" spans="1:4" ht="65.25" customHeight="1" x14ac:dyDescent="0.3">
      <c r="A18" s="22" t="s">
        <v>10</v>
      </c>
      <c r="B18" s="7">
        <v>182</v>
      </c>
      <c r="C18" s="7" t="s">
        <v>11</v>
      </c>
      <c r="D18" s="14">
        <v>162069.79999999999</v>
      </c>
    </row>
    <row r="19" spans="1:4" ht="98.25" customHeight="1" x14ac:dyDescent="0.3">
      <c r="A19" s="22" t="s">
        <v>12</v>
      </c>
      <c r="B19" s="7">
        <v>182</v>
      </c>
      <c r="C19" s="7" t="s">
        <v>13</v>
      </c>
      <c r="D19" s="14">
        <v>859</v>
      </c>
    </row>
    <row r="20" spans="1:4" ht="48.75" customHeight="1" x14ac:dyDescent="0.3">
      <c r="A20" s="22" t="s">
        <v>14</v>
      </c>
      <c r="B20" s="7">
        <v>182</v>
      </c>
      <c r="C20" s="7" t="s">
        <v>15</v>
      </c>
      <c r="D20" s="14">
        <v>1361.7</v>
      </c>
    </row>
    <row r="21" spans="1:4" ht="83.25" customHeight="1" x14ac:dyDescent="0.3">
      <c r="A21" s="22" t="s">
        <v>122</v>
      </c>
      <c r="B21" s="7">
        <v>182</v>
      </c>
      <c r="C21" s="7" t="s">
        <v>121</v>
      </c>
      <c r="D21" s="14">
        <v>1937.8</v>
      </c>
    </row>
    <row r="22" spans="1:4" ht="35.25" customHeight="1" x14ac:dyDescent="0.3">
      <c r="A22" s="22" t="s">
        <v>16</v>
      </c>
      <c r="B22" s="7">
        <v>182</v>
      </c>
      <c r="C22" s="7" t="s">
        <v>17</v>
      </c>
      <c r="D22" s="14">
        <v>2150.1999999999998</v>
      </c>
    </row>
    <row r="23" spans="1:4" ht="62.4" x14ac:dyDescent="0.3">
      <c r="A23" s="22" t="s">
        <v>18</v>
      </c>
      <c r="B23" s="7">
        <v>182</v>
      </c>
      <c r="C23" s="7" t="s">
        <v>19</v>
      </c>
      <c r="D23" s="14">
        <v>4648.3</v>
      </c>
    </row>
    <row r="24" spans="1:4" ht="16.5" customHeight="1" x14ac:dyDescent="0.3">
      <c r="A24" s="22" t="s">
        <v>20</v>
      </c>
      <c r="B24" s="7">
        <v>182</v>
      </c>
      <c r="C24" s="7" t="s">
        <v>21</v>
      </c>
      <c r="D24" s="14">
        <v>48.2</v>
      </c>
    </row>
    <row r="25" spans="1:4" ht="21.75" customHeight="1" x14ac:dyDescent="0.3">
      <c r="A25" s="22" t="s">
        <v>22</v>
      </c>
      <c r="B25" s="7">
        <v>182</v>
      </c>
      <c r="C25" s="7" t="s">
        <v>23</v>
      </c>
      <c r="D25" s="14">
        <v>14591.4</v>
      </c>
    </row>
    <row r="26" spans="1:4" ht="31.2" x14ac:dyDescent="0.3">
      <c r="A26" s="22" t="s">
        <v>24</v>
      </c>
      <c r="B26" s="7">
        <v>182</v>
      </c>
      <c r="C26" s="7" t="s">
        <v>25</v>
      </c>
      <c r="D26" s="14">
        <v>4384</v>
      </c>
    </row>
    <row r="27" spans="1:4" ht="48.75" customHeight="1" x14ac:dyDescent="0.3">
      <c r="A27" s="22" t="s">
        <v>26</v>
      </c>
      <c r="B27" s="7">
        <v>182</v>
      </c>
      <c r="C27" s="7" t="s">
        <v>27</v>
      </c>
      <c r="D27" s="14">
        <v>4047.7</v>
      </c>
    </row>
    <row r="28" spans="1:4" ht="65.25" customHeight="1" x14ac:dyDescent="0.3">
      <c r="A28" s="22" t="s">
        <v>145</v>
      </c>
      <c r="B28" s="7">
        <v>182</v>
      </c>
      <c r="C28" s="13" t="s">
        <v>55</v>
      </c>
      <c r="D28" s="14">
        <v>2.4</v>
      </c>
    </row>
    <row r="29" spans="1:4" s="2" customFormat="1" x14ac:dyDescent="0.3">
      <c r="A29" s="26" t="s">
        <v>28</v>
      </c>
      <c r="B29" s="10">
        <v>188</v>
      </c>
      <c r="C29" s="10"/>
      <c r="D29" s="18">
        <f>D30</f>
        <v>1</v>
      </c>
    </row>
    <row r="30" spans="1:4" ht="68.25" customHeight="1" x14ac:dyDescent="0.3">
      <c r="A30" s="27" t="s">
        <v>144</v>
      </c>
      <c r="B30" s="7">
        <v>188</v>
      </c>
      <c r="C30" s="7" t="s">
        <v>54</v>
      </c>
      <c r="D30" s="14">
        <v>1</v>
      </c>
    </row>
    <row r="31" spans="1:4" s="2" customFormat="1" ht="15.75" hidden="1" x14ac:dyDescent="0.25">
      <c r="A31" s="26"/>
      <c r="B31" s="10"/>
      <c r="C31" s="10"/>
      <c r="D31" s="18"/>
    </row>
    <row r="32" spans="1:4" ht="93.75" hidden="1" customHeight="1" x14ac:dyDescent="0.25">
      <c r="A32" s="30"/>
      <c r="B32" s="7"/>
      <c r="C32" s="7"/>
      <c r="D32" s="14"/>
    </row>
    <row r="33" spans="1:4" s="2" customFormat="1" ht="25.5" hidden="1" customHeight="1" x14ac:dyDescent="0.25">
      <c r="A33" s="31"/>
      <c r="B33" s="10"/>
      <c r="C33" s="10"/>
      <c r="D33" s="18"/>
    </row>
    <row r="34" spans="1:4" ht="82.5" hidden="1" customHeight="1" x14ac:dyDescent="0.25">
      <c r="A34" s="30"/>
      <c r="B34" s="7"/>
      <c r="C34" s="7"/>
      <c r="D34" s="14"/>
    </row>
    <row r="35" spans="1:4" s="2" customFormat="1" ht="15.75" hidden="1" x14ac:dyDescent="0.25">
      <c r="A35" s="31"/>
      <c r="B35" s="10"/>
      <c r="C35" s="10"/>
      <c r="D35" s="18"/>
    </row>
    <row r="36" spans="1:4" ht="86.25" hidden="1" customHeight="1" x14ac:dyDescent="0.25">
      <c r="A36" s="30"/>
      <c r="B36" s="7"/>
      <c r="C36" s="7"/>
      <c r="D36" s="14"/>
    </row>
    <row r="37" spans="1:4" ht="21.75" customHeight="1" x14ac:dyDescent="0.3">
      <c r="A37" s="31" t="s">
        <v>123</v>
      </c>
      <c r="B37" s="10">
        <v>803</v>
      </c>
      <c r="C37" s="10"/>
      <c r="D37" s="18">
        <v>0.5</v>
      </c>
    </row>
    <row r="38" spans="1:4" ht="66.75" customHeight="1" x14ac:dyDescent="0.3">
      <c r="A38" s="30" t="s">
        <v>144</v>
      </c>
      <c r="B38" s="7">
        <v>803</v>
      </c>
      <c r="C38" s="7" t="s">
        <v>54</v>
      </c>
      <c r="D38" s="14">
        <v>0.5</v>
      </c>
    </row>
    <row r="39" spans="1:4" s="2" customFormat="1" ht="30" customHeight="1" x14ac:dyDescent="0.3">
      <c r="A39" s="31" t="s">
        <v>56</v>
      </c>
      <c r="B39" s="10">
        <v>814</v>
      </c>
      <c r="C39" s="10"/>
      <c r="D39" s="18">
        <f>D41+D42+D43+D44+D46+D47+D40+D45</f>
        <v>297.79999999999995</v>
      </c>
    </row>
    <row r="40" spans="1:4" s="2" customFormat="1" ht="87.75" customHeight="1" x14ac:dyDescent="0.3">
      <c r="A40" s="30" t="s">
        <v>114</v>
      </c>
      <c r="B40" s="7">
        <v>814</v>
      </c>
      <c r="C40" s="7" t="s">
        <v>68</v>
      </c>
      <c r="D40" s="14">
        <v>10</v>
      </c>
    </row>
    <row r="41" spans="1:4" s="2" customFormat="1" ht="98.25" customHeight="1" x14ac:dyDescent="0.3">
      <c r="A41" s="28" t="s">
        <v>57</v>
      </c>
      <c r="B41" s="7">
        <v>814</v>
      </c>
      <c r="C41" s="20" t="s">
        <v>58</v>
      </c>
      <c r="D41" s="14">
        <v>23</v>
      </c>
    </row>
    <row r="42" spans="1:4" s="2" customFormat="1" ht="15.75" hidden="1" x14ac:dyDescent="0.25">
      <c r="A42" s="25"/>
      <c r="B42" s="7"/>
      <c r="C42" s="20"/>
      <c r="D42" s="14"/>
    </row>
    <row r="43" spans="1:4" s="2" customFormat="1" ht="84" customHeight="1" x14ac:dyDescent="0.3">
      <c r="A43" s="25" t="s">
        <v>59</v>
      </c>
      <c r="B43" s="7">
        <v>814</v>
      </c>
      <c r="C43" s="20" t="s">
        <v>60</v>
      </c>
      <c r="D43" s="14">
        <v>3.2</v>
      </c>
    </row>
    <row r="44" spans="1:4" s="2" customFormat="1" ht="116.25" customHeight="1" x14ac:dyDescent="0.3">
      <c r="A44" s="25" t="s">
        <v>61</v>
      </c>
      <c r="B44" s="7">
        <v>814</v>
      </c>
      <c r="C44" s="20" t="s">
        <v>138</v>
      </c>
      <c r="D44" s="14">
        <v>0.1</v>
      </c>
    </row>
    <row r="45" spans="1:4" s="2" customFormat="1" ht="113.25" customHeight="1" x14ac:dyDescent="0.3">
      <c r="A45" s="25" t="s">
        <v>125</v>
      </c>
      <c r="B45" s="7">
        <v>814</v>
      </c>
      <c r="C45" s="20" t="s">
        <v>124</v>
      </c>
      <c r="D45" s="14">
        <v>0.2</v>
      </c>
    </row>
    <row r="46" spans="1:4" s="2" customFormat="1" ht="78" x14ac:dyDescent="0.3">
      <c r="A46" s="25" t="s">
        <v>62</v>
      </c>
      <c r="B46" s="7">
        <v>814</v>
      </c>
      <c r="C46" s="20" t="s">
        <v>63</v>
      </c>
      <c r="D46" s="14">
        <v>4.5999999999999996</v>
      </c>
    </row>
    <row r="47" spans="1:4" s="2" customFormat="1" ht="78" x14ac:dyDescent="0.3">
      <c r="A47" s="25" t="s">
        <v>64</v>
      </c>
      <c r="B47" s="7">
        <v>814</v>
      </c>
      <c r="C47" s="20" t="s">
        <v>65</v>
      </c>
      <c r="D47" s="14">
        <v>256.7</v>
      </c>
    </row>
    <row r="48" spans="1:4" s="2" customFormat="1" ht="31.2" x14ac:dyDescent="0.3">
      <c r="A48" s="29" t="s">
        <v>66</v>
      </c>
      <c r="B48" s="10">
        <v>855</v>
      </c>
      <c r="C48" s="20"/>
      <c r="D48" s="18">
        <f>D49+D50+D52+D51</f>
        <v>16.7</v>
      </c>
    </row>
    <row r="49" spans="1:4" s="2" customFormat="1" ht="70.5" customHeight="1" x14ac:dyDescent="0.3">
      <c r="A49" s="25" t="s">
        <v>67</v>
      </c>
      <c r="B49" s="7">
        <v>855</v>
      </c>
      <c r="C49" s="20" t="s">
        <v>68</v>
      </c>
      <c r="D49" s="14">
        <v>7.2</v>
      </c>
    </row>
    <row r="50" spans="1:4" s="2" customFormat="1" ht="102.75" customHeight="1" x14ac:dyDescent="0.3">
      <c r="A50" s="25" t="s">
        <v>57</v>
      </c>
      <c r="B50" s="7">
        <v>855</v>
      </c>
      <c r="C50" s="20" t="s">
        <v>58</v>
      </c>
      <c r="D50" s="14">
        <v>5</v>
      </c>
    </row>
    <row r="51" spans="1:4" s="2" customFormat="1" ht="66" customHeight="1" x14ac:dyDescent="0.3">
      <c r="A51" s="25" t="s">
        <v>127</v>
      </c>
      <c r="B51" s="7">
        <v>855</v>
      </c>
      <c r="C51" s="20" t="s">
        <v>126</v>
      </c>
      <c r="D51" s="14">
        <v>1.5</v>
      </c>
    </row>
    <row r="52" spans="1:4" s="2" customFormat="1" ht="83.25" customHeight="1" x14ac:dyDescent="0.3">
      <c r="A52" s="25" t="s">
        <v>64</v>
      </c>
      <c r="B52" s="7">
        <v>855</v>
      </c>
      <c r="C52" s="20" t="s">
        <v>65</v>
      </c>
      <c r="D52" s="14">
        <v>3</v>
      </c>
    </row>
    <row r="53" spans="1:4" s="2" customFormat="1" x14ac:dyDescent="0.3">
      <c r="A53" s="23" t="s">
        <v>29</v>
      </c>
      <c r="B53" s="10">
        <v>914</v>
      </c>
      <c r="C53" s="10"/>
      <c r="D53" s="18">
        <f>D54+D55</f>
        <v>181.39999999999998</v>
      </c>
    </row>
    <row r="54" spans="1:4" s="2" customFormat="1" ht="62.4" x14ac:dyDescent="0.3">
      <c r="A54" s="25" t="s">
        <v>116</v>
      </c>
      <c r="B54" s="7">
        <v>914</v>
      </c>
      <c r="C54" s="20" t="s">
        <v>115</v>
      </c>
      <c r="D54" s="14">
        <v>146.19999999999999</v>
      </c>
    </row>
    <row r="55" spans="1:4" s="2" customFormat="1" x14ac:dyDescent="0.3">
      <c r="A55" s="25" t="s">
        <v>31</v>
      </c>
      <c r="B55" s="7">
        <v>914</v>
      </c>
      <c r="C55" s="20" t="s">
        <v>128</v>
      </c>
      <c r="D55" s="14">
        <v>35.200000000000003</v>
      </c>
    </row>
    <row r="56" spans="1:4" s="2" customFormat="1" ht="31.2" x14ac:dyDescent="0.3">
      <c r="A56" s="23" t="s">
        <v>30</v>
      </c>
      <c r="B56" s="10">
        <v>921</v>
      </c>
      <c r="C56" s="10"/>
      <c r="D56" s="18">
        <f>D57+D59+D61+D60+D58</f>
        <v>23847.299999999996</v>
      </c>
    </row>
    <row r="57" spans="1:4" ht="31.2" x14ac:dyDescent="0.3">
      <c r="A57" s="25" t="s">
        <v>70</v>
      </c>
      <c r="B57" s="7">
        <v>921</v>
      </c>
      <c r="C57" s="20" t="s">
        <v>71</v>
      </c>
      <c r="D57" s="14">
        <v>1576.5</v>
      </c>
    </row>
    <row r="58" spans="1:4" ht="31.2" x14ac:dyDescent="0.3">
      <c r="A58" s="25" t="s">
        <v>140</v>
      </c>
      <c r="B58" s="7">
        <v>921</v>
      </c>
      <c r="C58" s="20" t="s">
        <v>139</v>
      </c>
      <c r="D58" s="14">
        <v>50.6</v>
      </c>
    </row>
    <row r="59" spans="1:4" x14ac:dyDescent="0.3">
      <c r="A59" s="25" t="s">
        <v>31</v>
      </c>
      <c r="B59" s="7">
        <v>921</v>
      </c>
      <c r="C59" s="20" t="s">
        <v>128</v>
      </c>
      <c r="D59" s="14">
        <v>68.099999999999994</v>
      </c>
    </row>
    <row r="60" spans="1:4" ht="62.4" x14ac:dyDescent="0.3">
      <c r="A60" s="25" t="s">
        <v>117</v>
      </c>
      <c r="B60" s="7">
        <v>921</v>
      </c>
      <c r="C60" s="20" t="s">
        <v>103</v>
      </c>
      <c r="D60" s="14">
        <v>22033.599999999999</v>
      </c>
    </row>
    <row r="61" spans="1:4" ht="25.5" customHeight="1" x14ac:dyDescent="0.3">
      <c r="A61" s="25" t="s">
        <v>73</v>
      </c>
      <c r="B61" s="7">
        <v>921</v>
      </c>
      <c r="C61" s="20" t="s">
        <v>129</v>
      </c>
      <c r="D61" s="14">
        <v>118.5</v>
      </c>
    </row>
    <row r="62" spans="1:4" s="2" customFormat="1" ht="24.75" customHeight="1" x14ac:dyDescent="0.3">
      <c r="A62" s="23" t="s">
        <v>143</v>
      </c>
      <c r="B62" s="10">
        <v>924</v>
      </c>
      <c r="C62" s="10"/>
      <c r="D62" s="18">
        <f>D63+D64+D65+D66</f>
        <v>19451.600000000002</v>
      </c>
    </row>
    <row r="63" spans="1:4" ht="31.2" x14ac:dyDescent="0.3">
      <c r="A63" s="25" t="s">
        <v>70</v>
      </c>
      <c r="B63" s="7">
        <v>924</v>
      </c>
      <c r="C63" s="20" t="s">
        <v>71</v>
      </c>
      <c r="D63" s="14">
        <v>13470.1</v>
      </c>
    </row>
    <row r="64" spans="1:4" ht="27" customHeight="1" x14ac:dyDescent="0.3">
      <c r="A64" s="25" t="s">
        <v>69</v>
      </c>
      <c r="B64" s="7">
        <v>924</v>
      </c>
      <c r="C64" s="20" t="s">
        <v>52</v>
      </c>
      <c r="D64" s="14">
        <v>425.8</v>
      </c>
    </row>
    <row r="65" spans="1:4" ht="23.25" customHeight="1" x14ac:dyDescent="0.3">
      <c r="A65" s="25" t="s">
        <v>73</v>
      </c>
      <c r="B65" s="7">
        <v>924</v>
      </c>
      <c r="C65" s="20" t="s">
        <v>72</v>
      </c>
      <c r="D65" s="14">
        <v>2785.3</v>
      </c>
    </row>
    <row r="66" spans="1:4" ht="25.5" customHeight="1" x14ac:dyDescent="0.3">
      <c r="A66" s="25" t="s">
        <v>73</v>
      </c>
      <c r="B66" s="7">
        <v>924</v>
      </c>
      <c r="C66" s="20" t="s">
        <v>74</v>
      </c>
      <c r="D66" s="14">
        <v>2770.4</v>
      </c>
    </row>
    <row r="67" spans="1:4" s="2" customFormat="1" ht="35.25" customHeight="1" x14ac:dyDescent="0.3">
      <c r="A67" s="23" t="s">
        <v>32</v>
      </c>
      <c r="B67" s="10">
        <v>927</v>
      </c>
      <c r="C67" s="10"/>
      <c r="D67" s="18">
        <f>D68+D69+D70+D71+D72+D73+D74+D75+D76+D78+D79+D80+D81+D82+D83+D84+D85+D86+D87+D88+D89+D91+D90+D92+D93+D77</f>
        <v>781605</v>
      </c>
    </row>
    <row r="68" spans="1:4" ht="15.75" hidden="1" x14ac:dyDescent="0.25">
      <c r="A68" s="25"/>
      <c r="B68" s="7"/>
      <c r="C68" s="20"/>
      <c r="D68" s="14"/>
    </row>
    <row r="69" spans="1:4" ht="31.2" x14ac:dyDescent="0.3">
      <c r="A69" s="25" t="s">
        <v>75</v>
      </c>
      <c r="B69" s="7">
        <v>927</v>
      </c>
      <c r="C69" s="20" t="s">
        <v>76</v>
      </c>
      <c r="D69" s="14">
        <v>3.4</v>
      </c>
    </row>
    <row r="70" spans="1:4" ht="15.75" hidden="1" x14ac:dyDescent="0.25">
      <c r="A70" s="25"/>
      <c r="B70" s="7"/>
      <c r="C70" s="20"/>
      <c r="D70" s="14"/>
    </row>
    <row r="71" spans="1:4" ht="23.25" customHeight="1" x14ac:dyDescent="0.3">
      <c r="A71" s="25" t="s">
        <v>69</v>
      </c>
      <c r="B71" s="7">
        <v>927</v>
      </c>
      <c r="C71" s="20" t="s">
        <v>52</v>
      </c>
      <c r="D71" s="14">
        <v>113.9</v>
      </c>
    </row>
    <row r="72" spans="1:4" ht="38.25" customHeight="1" x14ac:dyDescent="0.3">
      <c r="A72" s="25" t="s">
        <v>77</v>
      </c>
      <c r="B72" s="7">
        <v>927</v>
      </c>
      <c r="C72" s="20" t="s">
        <v>78</v>
      </c>
      <c r="D72" s="14">
        <v>102626</v>
      </c>
    </row>
    <row r="73" spans="1:4" ht="31.2" x14ac:dyDescent="0.3">
      <c r="A73" s="25" t="s">
        <v>79</v>
      </c>
      <c r="B73" s="7">
        <v>927</v>
      </c>
      <c r="C73" s="20" t="s">
        <v>80</v>
      </c>
      <c r="D73" s="14">
        <v>25632</v>
      </c>
    </row>
    <row r="74" spans="1:4" ht="33.75" customHeight="1" x14ac:dyDescent="0.3">
      <c r="A74" s="25" t="s">
        <v>81</v>
      </c>
      <c r="B74" s="7">
        <v>927</v>
      </c>
      <c r="C74" s="20" t="s">
        <v>82</v>
      </c>
      <c r="D74" s="14">
        <v>76649.100000000006</v>
      </c>
    </row>
    <row r="75" spans="1:4" ht="78" x14ac:dyDescent="0.3">
      <c r="A75" s="25" t="s">
        <v>83</v>
      </c>
      <c r="B75" s="7">
        <v>927</v>
      </c>
      <c r="C75" s="20" t="s">
        <v>84</v>
      </c>
      <c r="D75" s="14">
        <v>48685.8</v>
      </c>
    </row>
    <row r="76" spans="1:4" ht="15.75" hidden="1" x14ac:dyDescent="0.25">
      <c r="A76" s="25"/>
      <c r="B76" s="7"/>
      <c r="C76" s="20"/>
      <c r="D76" s="14"/>
    </row>
    <row r="77" spans="1:4" ht="56.25" customHeight="1" x14ac:dyDescent="0.3">
      <c r="A77" s="25" t="s">
        <v>131</v>
      </c>
      <c r="B77" s="7">
        <v>927</v>
      </c>
      <c r="C77" s="20" t="s">
        <v>130</v>
      </c>
      <c r="D77" s="14">
        <v>1549.4</v>
      </c>
    </row>
    <row r="78" spans="1:4" ht="62.25" customHeight="1" x14ac:dyDescent="0.3">
      <c r="A78" s="25" t="s">
        <v>85</v>
      </c>
      <c r="B78" s="7">
        <v>927</v>
      </c>
      <c r="C78" s="20" t="s">
        <v>86</v>
      </c>
      <c r="D78" s="14">
        <v>11561.7</v>
      </c>
    </row>
    <row r="79" spans="1:4" ht="15.75" hidden="1" x14ac:dyDescent="0.25">
      <c r="A79" s="25"/>
      <c r="B79" s="7"/>
      <c r="C79" s="20"/>
      <c r="D79" s="14"/>
    </row>
    <row r="80" spans="1:4" ht="38.25" customHeight="1" x14ac:dyDescent="0.3">
      <c r="A80" s="25" t="s">
        <v>87</v>
      </c>
      <c r="B80" s="7">
        <v>927</v>
      </c>
      <c r="C80" s="20" t="s">
        <v>88</v>
      </c>
      <c r="D80" s="14">
        <v>1869.6</v>
      </c>
    </row>
    <row r="81" spans="1:4" ht="42.75" customHeight="1" x14ac:dyDescent="0.3">
      <c r="A81" s="25" t="s">
        <v>89</v>
      </c>
      <c r="B81" s="7">
        <v>927</v>
      </c>
      <c r="C81" s="20" t="s">
        <v>90</v>
      </c>
      <c r="D81" s="14">
        <v>225.3</v>
      </c>
    </row>
    <row r="82" spans="1:4" ht="35.25" customHeight="1" x14ac:dyDescent="0.3">
      <c r="A82" s="25" t="s">
        <v>91</v>
      </c>
      <c r="B82" s="7">
        <v>927</v>
      </c>
      <c r="C82" s="20" t="s">
        <v>92</v>
      </c>
      <c r="D82" s="14">
        <v>40265.300000000003</v>
      </c>
    </row>
    <row r="83" spans="1:4" x14ac:dyDescent="0.3">
      <c r="A83" s="25" t="s">
        <v>93</v>
      </c>
      <c r="B83" s="7">
        <v>927</v>
      </c>
      <c r="C83" s="20" t="s">
        <v>94</v>
      </c>
      <c r="D83" s="14">
        <v>58304.2</v>
      </c>
    </row>
    <row r="84" spans="1:4" ht="31.2" x14ac:dyDescent="0.3">
      <c r="A84" s="25" t="s">
        <v>95</v>
      </c>
      <c r="B84" s="7">
        <v>927</v>
      </c>
      <c r="C84" s="20" t="s">
        <v>96</v>
      </c>
      <c r="D84" s="14">
        <v>8404</v>
      </c>
    </row>
    <row r="85" spans="1:4" ht="71.25" customHeight="1" x14ac:dyDescent="0.3">
      <c r="A85" s="25" t="s">
        <v>97</v>
      </c>
      <c r="B85" s="7">
        <v>927</v>
      </c>
      <c r="C85" s="20" t="s">
        <v>98</v>
      </c>
      <c r="D85" s="14">
        <v>71.3</v>
      </c>
    </row>
    <row r="86" spans="1:4" ht="54.75" customHeight="1" x14ac:dyDescent="0.3">
      <c r="A86" s="25" t="s">
        <v>133</v>
      </c>
      <c r="B86" s="7">
        <v>927</v>
      </c>
      <c r="C86" s="20" t="s">
        <v>132</v>
      </c>
      <c r="D86" s="14">
        <v>59.8</v>
      </c>
    </row>
    <row r="87" spans="1:4" ht="20.25" customHeight="1" x14ac:dyDescent="0.3">
      <c r="A87" s="25" t="s">
        <v>99</v>
      </c>
      <c r="B87" s="7">
        <v>927</v>
      </c>
      <c r="C87" s="20" t="s">
        <v>100</v>
      </c>
      <c r="D87" s="14">
        <v>29066.2</v>
      </c>
    </row>
    <row r="88" spans="1:4" ht="24" customHeight="1" x14ac:dyDescent="0.3">
      <c r="A88" s="25" t="s">
        <v>101</v>
      </c>
      <c r="B88" s="7">
        <v>927</v>
      </c>
      <c r="C88" s="20" t="s">
        <v>102</v>
      </c>
      <c r="D88" s="14">
        <v>332346.40000000002</v>
      </c>
    </row>
    <row r="89" spans="1:4" ht="72" customHeight="1" x14ac:dyDescent="0.3">
      <c r="A89" s="25" t="s">
        <v>135</v>
      </c>
      <c r="B89" s="7">
        <v>927</v>
      </c>
      <c r="C89" s="20" t="s">
        <v>134</v>
      </c>
      <c r="D89" s="14">
        <v>425.8</v>
      </c>
    </row>
    <row r="90" spans="1:4" ht="68.25" customHeight="1" x14ac:dyDescent="0.3">
      <c r="A90" s="25" t="s">
        <v>104</v>
      </c>
      <c r="B90" s="7">
        <v>927</v>
      </c>
      <c r="C90" s="20" t="s">
        <v>105</v>
      </c>
      <c r="D90" s="14">
        <v>20137.599999999999</v>
      </c>
    </row>
    <row r="91" spans="1:4" ht="48" customHeight="1" x14ac:dyDescent="0.3">
      <c r="A91" s="25" t="s">
        <v>137</v>
      </c>
      <c r="B91" s="7">
        <v>927</v>
      </c>
      <c r="C91" s="20" t="s">
        <v>136</v>
      </c>
      <c r="D91" s="14">
        <v>13472.7</v>
      </c>
    </row>
    <row r="92" spans="1:4" ht="31.2" x14ac:dyDescent="0.3">
      <c r="A92" s="25" t="s">
        <v>106</v>
      </c>
      <c r="B92" s="7">
        <v>927</v>
      </c>
      <c r="C92" s="20" t="s">
        <v>107</v>
      </c>
      <c r="D92" s="14">
        <v>10126.4</v>
      </c>
    </row>
    <row r="93" spans="1:4" ht="22.5" customHeight="1" x14ac:dyDescent="0.3">
      <c r="A93" s="25" t="s">
        <v>142</v>
      </c>
      <c r="B93" s="7">
        <v>927</v>
      </c>
      <c r="C93" s="20" t="s">
        <v>141</v>
      </c>
      <c r="D93" s="14">
        <v>9.1</v>
      </c>
    </row>
    <row r="94" spans="1:4" s="2" customFormat="1" ht="35.25" customHeight="1" x14ac:dyDescent="0.3">
      <c r="A94" s="23" t="s">
        <v>33</v>
      </c>
      <c r="B94" s="10">
        <v>935</v>
      </c>
      <c r="C94" s="10"/>
      <c r="D94" s="18">
        <f>D95+D96+D97+D98+D99+D100+D101+D102+D103+D104+D105+D106+D107+D108</f>
        <v>158131.79999999999</v>
      </c>
    </row>
    <row r="95" spans="1:4" ht="68.25" customHeight="1" x14ac:dyDescent="0.3">
      <c r="A95" s="22" t="s">
        <v>34</v>
      </c>
      <c r="B95" s="7">
        <v>935</v>
      </c>
      <c r="C95" s="7" t="s">
        <v>110</v>
      </c>
      <c r="D95" s="14">
        <v>29516.799999999999</v>
      </c>
    </row>
    <row r="96" spans="1:4" ht="68.25" customHeight="1" x14ac:dyDescent="0.3">
      <c r="A96" s="22" t="s">
        <v>35</v>
      </c>
      <c r="B96" s="7">
        <v>935</v>
      </c>
      <c r="C96" s="7" t="s">
        <v>36</v>
      </c>
      <c r="D96" s="14">
        <v>2839.3</v>
      </c>
    </row>
    <row r="97" spans="1:4" ht="66" customHeight="1" x14ac:dyDescent="0.3">
      <c r="A97" s="22" t="s">
        <v>37</v>
      </c>
      <c r="B97" s="7">
        <v>935</v>
      </c>
      <c r="C97" s="7" t="s">
        <v>38</v>
      </c>
      <c r="D97" s="14">
        <v>1056.8</v>
      </c>
    </row>
    <row r="98" spans="1:4" ht="64.5" customHeight="1" x14ac:dyDescent="0.3">
      <c r="A98" s="22" t="s">
        <v>39</v>
      </c>
      <c r="B98" s="7">
        <v>935</v>
      </c>
      <c r="C98" s="7" t="s">
        <v>40</v>
      </c>
      <c r="D98" s="14">
        <v>220.9</v>
      </c>
    </row>
    <row r="99" spans="1:4" ht="31.2" x14ac:dyDescent="0.3">
      <c r="A99" s="22" t="s">
        <v>41</v>
      </c>
      <c r="B99" s="7">
        <v>935</v>
      </c>
      <c r="C99" s="7" t="s">
        <v>42</v>
      </c>
      <c r="D99" s="14">
        <v>794.5</v>
      </c>
    </row>
    <row r="100" spans="1:4" ht="31.2" x14ac:dyDescent="0.3">
      <c r="A100" s="22" t="s">
        <v>43</v>
      </c>
      <c r="B100" s="7">
        <v>935</v>
      </c>
      <c r="C100" s="7" t="s">
        <v>44</v>
      </c>
      <c r="D100" s="14">
        <v>339.8</v>
      </c>
    </row>
    <row r="101" spans="1:4" ht="85.5" customHeight="1" x14ac:dyDescent="0.3">
      <c r="A101" s="22" t="s">
        <v>45</v>
      </c>
      <c r="B101" s="7">
        <v>935</v>
      </c>
      <c r="C101" s="7" t="s">
        <v>46</v>
      </c>
      <c r="D101" s="14">
        <v>576.9</v>
      </c>
    </row>
    <row r="102" spans="1:4" ht="41.25" customHeight="1" x14ac:dyDescent="0.3">
      <c r="A102" s="22" t="s">
        <v>47</v>
      </c>
      <c r="B102" s="7">
        <v>935</v>
      </c>
      <c r="C102" s="7" t="s">
        <v>48</v>
      </c>
      <c r="D102" s="14">
        <v>102005.6</v>
      </c>
    </row>
    <row r="103" spans="1:4" ht="44.25" customHeight="1" x14ac:dyDescent="0.3">
      <c r="A103" s="22" t="s">
        <v>49</v>
      </c>
      <c r="B103" s="7">
        <v>935</v>
      </c>
      <c r="C103" s="7" t="s">
        <v>50</v>
      </c>
      <c r="D103" s="14">
        <v>20.5</v>
      </c>
    </row>
    <row r="104" spans="1:4" ht="52.5" customHeight="1" x14ac:dyDescent="0.3">
      <c r="A104" s="22" t="s">
        <v>118</v>
      </c>
      <c r="B104" s="7">
        <v>935</v>
      </c>
      <c r="C104" s="7" t="s">
        <v>51</v>
      </c>
      <c r="D104" s="14">
        <v>20416.3</v>
      </c>
    </row>
    <row r="105" spans="1:4" ht="15.75" hidden="1" x14ac:dyDescent="0.25">
      <c r="A105" s="25"/>
      <c r="B105" s="7"/>
      <c r="C105" s="20"/>
      <c r="D105" s="14"/>
    </row>
    <row r="106" spans="1:4" ht="62.4" x14ac:dyDescent="0.3">
      <c r="A106" s="25" t="s">
        <v>108</v>
      </c>
      <c r="B106" s="7">
        <v>935</v>
      </c>
      <c r="C106" s="20" t="s">
        <v>109</v>
      </c>
      <c r="D106" s="14">
        <v>229.3</v>
      </c>
    </row>
    <row r="107" spans="1:4" ht="76.5" hidden="1" customHeight="1" x14ac:dyDescent="0.25">
      <c r="A107" s="25"/>
      <c r="B107" s="7"/>
      <c r="C107" s="20"/>
      <c r="D107" s="14"/>
    </row>
    <row r="108" spans="1:4" x14ac:dyDescent="0.3">
      <c r="A108" s="22" t="s">
        <v>31</v>
      </c>
      <c r="B108" s="7">
        <v>935</v>
      </c>
      <c r="C108" s="7" t="s">
        <v>52</v>
      </c>
      <c r="D108" s="14">
        <v>115.1</v>
      </c>
    </row>
  </sheetData>
  <mergeCells count="6">
    <mergeCell ref="B1:D1"/>
    <mergeCell ref="A6:A7"/>
    <mergeCell ref="B6:C6"/>
    <mergeCell ref="D6:D7"/>
    <mergeCell ref="A5:D5"/>
    <mergeCell ref="A3:D3"/>
  </mergeCells>
  <pageMargins left="0.51181102362204722" right="0.51181102362204722" top="0.55118110236220474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TalFO5</cp:lastModifiedBy>
  <cp:lastPrinted>2023-03-06T12:02:20Z</cp:lastPrinted>
  <dcterms:created xsi:type="dcterms:W3CDTF">2020-04-08T08:27:11Z</dcterms:created>
  <dcterms:modified xsi:type="dcterms:W3CDTF">2023-05-11T14:13:55Z</dcterms:modified>
</cp:coreProperties>
</file>