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9440" windowHeight="748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14" i="1" l="1"/>
  <c r="D89" i="1"/>
  <c r="D65" i="1"/>
  <c r="D60" i="1"/>
  <c r="D54" i="1"/>
  <c r="D52" i="1"/>
  <c r="D50" i="1"/>
  <c r="D48" i="1"/>
  <c r="D46" i="1"/>
  <c r="D44" i="1"/>
  <c r="D37" i="1"/>
  <c r="D23" i="1"/>
  <c r="D19" i="1"/>
  <c r="D17" i="1"/>
  <c r="D15" i="1"/>
</calcChain>
</file>

<file path=xl/sharedStrings.xml><?xml version="1.0" encoding="utf-8"?>
<sst xmlns="http://schemas.openxmlformats.org/spreadsheetml/2006/main" count="174" uniqueCount="155">
  <si>
    <t xml:space="preserve">Приложение 1                                                                                                 к решению  Совета народных депутатов </t>
  </si>
  <si>
    <t xml:space="preserve">Таловского муниципального района </t>
  </si>
  <si>
    <t>Воронежской области</t>
  </si>
  <si>
    <t>«Об исполнении бюджета</t>
  </si>
  <si>
    <t xml:space="preserve"> Таловского муниципального района</t>
  </si>
  <si>
    <t>за 2019 год»</t>
  </si>
  <si>
    <t>Поступление доходов в районный бюджет за 2019 год по кодам классификации доходов районного бюджета</t>
  </si>
  <si>
    <t>Тыс. рублей</t>
  </si>
  <si>
    <t>Наименование</t>
  </si>
  <si>
    <t>Код бюджетной классификации</t>
  </si>
  <si>
    <t xml:space="preserve">Исполнено за 2019 год   </t>
  </si>
  <si>
    <t>главного администратора доходов</t>
  </si>
  <si>
    <t>доходов районного бюджета</t>
  </si>
  <si>
    <t xml:space="preserve">Всего доходов                    </t>
  </si>
  <si>
    <t>Федеральная служба по надзору в сфере природопользования</t>
  </si>
  <si>
    <t xml:space="preserve"> Плата за негативное воздействие на окружающую среду</t>
  </si>
  <si>
    <t>1 12 01000 01 0000 120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</si>
  <si>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</si>
  <si>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</si>
  <si>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1 03 02200 01 0000 110</t>
  </si>
  <si>
    <t>Федеральная служба по надзору в сфере защиты прав потребителей и благополучия человека</t>
  </si>
  <si>
    <t>Денежные   взыскания   (штрафы)   за    нарушение законодательства в области государственного регулирования производства и оборота табачной продукции</t>
  </si>
  <si>
    <t>1 16 08000 01 0000 140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</si>
  <si>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</si>
  <si>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1 16 28000 01 0000 140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</si>
  <si>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</si>
  <si>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1 16 90050 05 0000 140</t>
  </si>
  <si>
    <t xml:space="preserve">Федеральная налоговая  служба  </t>
  </si>
  <si>
    <t>Налог на доходы физических лиц с доходов, источником которых является налоговый   агент, за исключением доходов, в отношении которых исчисление и уплата налога осуществляются  в соответствии со статьями 227,2271 и 228 Налогового кодекса Российской Федерации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</si>
  <si>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</si>
  <si>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</si>
  <si>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1 01 02020 01  0000 110</t>
  </si>
  <si>
    <t>Налог на доходы физических лиц  с доходов, полученных физическими лицами  соответствии со статьей 228 Налогового кодекса Российской Федерации</t>
  </si>
  <si>
    <t>1 01 02030 01 0000 110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</si>
  <si>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</si>
  <si>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1 01 02050 01 0000  110</t>
  </si>
  <si>
    <t>Налог, взимаемый с налогоплательщиков, выбравших в качестве объекта налогообложения доходы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</si>
  <si>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</si>
  <si>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</si>
  <si>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</si>
  <si>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</si>
  <si>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</si>
  <si>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</si>
  <si>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</si>
  <si>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Налог, взимаемый в связи с применением петентной системы налогооблажения , зачисляемый в бюджеты муниципальных районов</t>
  </si>
  <si>
    <t>1 05 04020 02 0000 110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</si>
  <si>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</si>
  <si>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</si>
  <si>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Денежные взыскания (штрафы) за нарушение законодательства о налогах и сборах, предусмотренные статьями 116,  118,1191,  пунктами 1 и 2 статьи 120, статьями 125, 126, 128, 129, 1291, 132, 133, 134, 135, 1351 Налогового кодекса Российской Федерации, а также штрафы,взыскание которых осуществляется на основании ранее действовавшей статьи 117 Налогового кодекса Российской Федерации</t>
  </si>
  <si>
    <t>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</si>
  <si>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</si>
  <si>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</si>
  <si>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</si>
  <si>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1 16 06000 01 0000 140</t>
  </si>
  <si>
    <t>Министерство внутренних дел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</si>
  <si>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</si>
  <si>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1 16 08010 01 0000 140</t>
  </si>
  <si>
    <t>Денежные взыскания (штрафы) за нарушение законодательства в области обеспечения санитарно- эпидемиологического благополучия человека и законодательства в сфере защиты прав потребителей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</si>
  <si>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</si>
  <si>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</si>
  <si>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(штрафы) за административные правонарушения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</si>
  <si>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1 16 43000 01 0000 140</t>
  </si>
  <si>
    <t>Федеральная служба государственной регистрации, кадастра и картографии</t>
  </si>
  <si>
    <t>Денежные взыскания (штрафы) за нарушение земельного законодательства</t>
  </si>
  <si>
    <t>1 16 25060 01 0000 140</t>
  </si>
  <si>
    <t>Генеральная прокуратура Российской Федерации</t>
  </si>
  <si>
    <t xml:space="preserve">Департамент природных  ресурсов и экологии Воронежской области 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</si>
  <si>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</si>
  <si>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1 16 25030 01 0000 140</t>
  </si>
  <si>
    <t>Управление государственного технического надзора Воронежской области</t>
  </si>
  <si>
    <t xml:space="preserve">Администрация Таловского муниципального района </t>
  </si>
  <si>
    <t>Муниципальное казенное учреждение «Управление по культуре Таловского муниципального района»</t>
  </si>
  <si>
    <t>Доходы от сдачи в аренду имущества , находящегося в оперативном управлении органов управления муниципальных районов и созданных ими учреждений</t>
  </si>
  <si>
    <t>1 1105035 05 0000 120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</si>
  <si>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</si>
  <si>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</si>
  <si>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</si>
  <si>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</si>
  <si>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 бюджетов муниципальных районов</t>
  </si>
  <si>
    <t>1  17 05050 05 0000 180</t>
  </si>
  <si>
    <t>Поступления от денежных пожертвований , предоставляемых физическими лицами получателям средств бюджетов муниципальных районов</t>
  </si>
  <si>
    <t>2 07 05020 05 0000 180</t>
  </si>
  <si>
    <t xml:space="preserve">Муниципальный отдел по образованию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</si>
  <si>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</si>
  <si>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 xml:space="preserve">Прочие безвозмездные поступления в бюджеты муниципальных районов </t>
  </si>
  <si>
    <t>2 07 05030 05 0000 180</t>
  </si>
  <si>
    <t>Финансовый отдел Администрации Таловского муниципального района</t>
  </si>
  <si>
    <t>Проценты,    полученные    от     предоставления  бюджетных  кредитов  внутри   страны   за   счет   средств бюджетов муниципальных районов</t>
  </si>
  <si>
    <t>1 11 03050 05 0000 120</t>
  </si>
  <si>
    <t>Дотации бюджетам муниципальных районов на выравнивание  бюджетной обеспеченности</t>
  </si>
  <si>
    <t>2 02 15001 05 0000 151</t>
  </si>
  <si>
    <t>Дотации бюджетам муниципальных районов на поддержку мер по обеспечению сбалансированности бюджетов</t>
  </si>
  <si>
    <t>2 02 15002 05 0000 151</t>
  </si>
  <si>
    <t>Субсидии бюджетам муниципальных районов на 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</si>
  <si>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2 02 20004  05  0000 151</t>
  </si>
  <si>
    <t>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</si>
  <si>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>2 02 20077 05 0000 151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</si>
  <si>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</si>
  <si>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2 02 20216 05 0000 151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</si>
  <si>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</si>
  <si>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2 02 25169 05 0000 151</t>
  </si>
  <si>
    <t>Субсидия бюджетам муниципальных районов на строительство и реконструкцию (модернизацию) объектов питьевого водоснабжения</t>
  </si>
  <si>
    <t>2 02 25243 05 0000 151</t>
  </si>
  <si>
    <t>Субсидии бюджетам муниципальных районов на реализацию мероприятий по обеспечению жильем молодых семей</t>
  </si>
  <si>
    <t>2 02 25497 05 0000 151</t>
  </si>
  <si>
    <t>Субсидии бюджетам муниципальных районов на поддержку отрасли культуры</t>
  </si>
  <si>
    <t>2 02 25519 05 0000 151</t>
  </si>
  <si>
    <t>Субсидии бюджетам муниципальных районов на обеспечение устойчивого развития сельских территорий</t>
  </si>
  <si>
    <t>2 02 25567 05 0000 151</t>
  </si>
  <si>
    <t>Прочие субсидии бюджетам муниципальных районов</t>
  </si>
  <si>
    <t>2 02 29999 05 0000 151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</si>
  <si>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</si>
  <si>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</si>
  <si>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обучения</t>
  </si>
  <si>
    <t>2 02 30029 05 0000 151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</si>
  <si>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</si>
  <si>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2 02 35260 05 0000 151</t>
  </si>
  <si>
    <t>Единая субвенция бюджетам муниципальных районов</t>
  </si>
  <si>
    <t>2 02 39998 05 0000 151</t>
  </si>
  <si>
    <t>Прочие субвенции бюджетам муниципальных районов</t>
  </si>
  <si>
    <t>2 02 39999 05 0000 151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</si>
  <si>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</si>
  <si>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2 02 40014 05 0000 151</t>
  </si>
  <si>
    <t>Межбюджетные  трансферты,       передаваемые    бюджетам  городских  округов  для    компенсации    дополнительных  расходов, возникших  в   результате   решений,  принятых  органами власти другого уровня</t>
  </si>
  <si>
    <t>2 02 45160 05 0000 151</t>
  </si>
  <si>
    <t>Прочие     межбюджетные     трансферты, передаваемые   бюджетам муниципальных районов</t>
  </si>
  <si>
    <t>2 02 49999 05 0000 151</t>
  </si>
  <si>
    <t>Доходы бюджетов муниципальных районов от возврата иными организациями остатков субсидий прошлых лет</t>
  </si>
  <si>
    <t>2 18 05030 05 0000 150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</si>
  <si>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</si>
  <si>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2 19 60010 05 0000 151</t>
  </si>
  <si>
    <t xml:space="preserve"> «Отдел по управлению муниципальным имуществом администрации Таловского муниципального района »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</si>
  <si>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  а также средства от продажи права на заключение договоров аренды указанных земельных участков</t>
  </si>
  <si>
    <t>1 11 05013 05000 120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</si>
  <si>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</si>
  <si>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</si>
  <si>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земли после разграничения государственной собственности на землю, 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</si>
  <si>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</si>
  <si>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</si>
  <si>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1 11 05035 05 0000 120</t>
  </si>
  <si>
    <t>Доходы от сдачи в аренду имущества, составляющего казну муниципальных районов (за исключением земельных участков).</t>
  </si>
  <si>
    <t>1 11 05075 05 0000 120</t>
  </si>
  <si>
    <t xml:space="preserve">Доходы, поступающие в порядке возмещения расходов , понесенных в связи с эксплуатацией имущества муниципальных районов </t>
  </si>
  <si>
    <t>1 13 02065 05 0000 130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</si>
  <si>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</si>
  <si>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</si>
  <si>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</si>
  <si>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</si>
  <si>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</si>
  <si>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</si>
  <si>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Доходы от продажи</t>
  </si>
  <si>
    <t>1 14 06025 05 0000 430</t>
  </si>
  <si>
    <t>1 17 05050 05 0000 180</t>
  </si>
  <si>
    <t>6005,9</t>
  </si>
  <si>
    <t>от   «10» июня  2020 г.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</si>
</sst>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6" xfId="0" applyFont="1" applyBorder="1"/>
    <xf numFmtId="0" fontId="3" fillId="0" borderId="6" xfId="0" applyFont="1" applyBorder="1" applyAlignment="1">
      <alignment horizontal="right"/>
    </xf>
    <xf numFmtId="0" fontId="4" fillId="0" borderId="6" xfId="0" applyFont="1" applyBorder="1" applyAlignment="1">
      <alignment wrapText="1"/>
    </xf>
    <xf numFmtId="0" fontId="4" fillId="0" borderId="6" xfId="0" applyFont="1" applyBorder="1"/>
    <xf numFmtId="0" fontId="4" fillId="0" borderId="6" xfId="0" applyFont="1" applyBorder="1" applyAlignment="1">
      <alignment horizontal="right"/>
    </xf>
    <xf numFmtId="0" fontId="4" fillId="0" borderId="0" xfId="0" applyFont="1"/>
    <xf numFmtId="164" fontId="3" fillId="0" borderId="6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0" fontId="4" fillId="0" borderId="6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>
      <selection activeCell="F8" sqref="F8"/>
    </sheetView>
  </sheetViews>
  <sheetFormatPr defaultRowHeight="15.75" x14ac:dyDescent="0.25"/>
  <cols>
    <col min="1" max="1" width="54.140625" style="2" customWidth="1"/>
    <col min="2" max="2" width="11.42578125" style="3" customWidth="1"/>
    <col min="3" max="3" width="25.140625" style="3" customWidth="1"/>
    <col min="4" max="4" width="38.140625" style="5" customWidth="1"/>
    <col min="5" max="16384" width="9.140625" style="3"/>
  </cols>
  <sheetData>
    <row r="1" spans="1:4" ht="53.25" customHeight="1" x14ac:dyDescent="0.25">
      <c r="C1" s="20"/>
      <c r="D1" s="1" t="s">
        <v>0</v>
      </c>
    </row>
    <row r="2" spans="1:4" ht="15.75" customHeight="1" x14ac:dyDescent="0.25">
      <c r="C2" s="20"/>
      <c r="D2" s="1" t="s">
        <v>1</v>
      </c>
    </row>
    <row r="3" spans="1:4" ht="18.75" customHeight="1" x14ac:dyDescent="0.25">
      <c r="C3" s="20"/>
      <c r="D3" s="1" t="s">
        <v>2</v>
      </c>
    </row>
    <row r="4" spans="1:4" ht="21" customHeight="1" x14ac:dyDescent="0.25">
      <c r="C4" s="20"/>
      <c r="D4" s="1" t="s">
        <v>3</v>
      </c>
    </row>
    <row r="5" spans="1:4" ht="19.5" customHeight="1" x14ac:dyDescent="0.25">
      <c r="C5" s="20"/>
      <c r="D5" s="1" t="s">
        <v>4</v>
      </c>
    </row>
    <row r="6" spans="1:4" ht="15" customHeight="1" x14ac:dyDescent="0.25">
      <c r="C6" s="20"/>
      <c r="D6" s="1" t="s">
        <v>5</v>
      </c>
    </row>
    <row r="7" spans="1:4" ht="21" customHeight="1" x14ac:dyDescent="0.25">
      <c r="C7" s="20"/>
      <c r="D7" s="1" t="s">
        <v>154</v>
      </c>
    </row>
    <row r="8" spans="1:4" ht="21" customHeight="1" x14ac:dyDescent="0.3">
      <c r="A8" s="28" t="s">
        <v>6</v>
      </c>
      <c r="B8" s="28"/>
      <c r="C8" s="28"/>
      <c r="D8" s="28"/>
    </row>
    <row r="9" spans="1:4" ht="21" customHeight="1" x14ac:dyDescent="0.25">
      <c r="B9" s="4"/>
      <c r="C9" s="4"/>
      <c r="D9" s="5" t="s">
        <v>7</v>
      </c>
    </row>
    <row r="10" spans="1:4" ht="21" customHeight="1" thickBot="1" x14ac:dyDescent="0.3">
      <c r="A10" s="27"/>
      <c r="B10" s="27"/>
      <c r="C10" s="27"/>
      <c r="D10" s="27"/>
    </row>
    <row r="11" spans="1:4" ht="42.75" customHeight="1" thickBot="1" x14ac:dyDescent="0.3">
      <c r="A11" s="21" t="s">
        <v>8</v>
      </c>
      <c r="B11" s="23" t="s">
        <v>9</v>
      </c>
      <c r="C11" s="24"/>
      <c r="D11" s="25" t="s">
        <v>10</v>
      </c>
    </row>
    <row r="12" spans="1:4" ht="63" x14ac:dyDescent="0.25">
      <c r="A12" s="22"/>
      <c r="B12" s="6" t="s">
        <v>11</v>
      </c>
      <c r="C12" s="6" t="s">
        <v>12</v>
      </c>
      <c r="D12" s="26"/>
    </row>
    <row r="13" spans="1:4" x14ac:dyDescent="0.25">
      <c r="A13" s="7">
        <v>1</v>
      </c>
      <c r="B13" s="8">
        <v>2</v>
      </c>
      <c r="C13" s="8">
        <v>3</v>
      </c>
      <c r="D13" s="9">
        <v>4</v>
      </c>
    </row>
    <row r="14" spans="1:4" s="19" customFormat="1" x14ac:dyDescent="0.25">
      <c r="A14" s="10" t="s">
        <v>13</v>
      </c>
      <c r="B14" s="10"/>
      <c r="C14" s="10"/>
      <c r="D14" s="18">
        <f>D15+D17+D19+D23+D37+D44+D46+D48+D50+D52+D54+D60+D65+D89</f>
        <v>908731.89999999991</v>
      </c>
    </row>
    <row r="15" spans="1:4" ht="31.5" x14ac:dyDescent="0.25">
      <c r="A15" s="10" t="s">
        <v>14</v>
      </c>
      <c r="B15" s="11">
        <v>48</v>
      </c>
      <c r="C15" s="8"/>
      <c r="D15" s="12">
        <f>D16</f>
        <v>129</v>
      </c>
    </row>
    <row r="16" spans="1:4" ht="31.5" x14ac:dyDescent="0.25">
      <c r="A16" s="7" t="s">
        <v>15</v>
      </c>
      <c r="B16" s="8">
        <v>48</v>
      </c>
      <c r="C16" s="8" t="s">
        <v>16</v>
      </c>
      <c r="D16" s="9">
        <v>129</v>
      </c>
    </row>
    <row r="17" spans="1:4" s="13" customFormat="1" x14ac:dyDescent="0.25">
      <c r="A17" s="10" t="s">
        <v>17</v>
      </c>
      <c r="B17" s="11">
        <v>100</v>
      </c>
      <c r="C17" s="11"/>
      <c r="D17" s="12">
        <f>D18</f>
        <v>23269.9</v>
      </c>
    </row>
    <row r="18" spans="1:4" ht="94.5" x14ac:dyDescent="0.25">
      <c r="A18" s="7" t="s">
        <v>18</v>
      </c>
      <c r="B18" s="8">
        <v>100</v>
      </c>
      <c r="C18" s="8" t="s">
        <v>19</v>
      </c>
      <c r="D18" s="9">
        <v>23269.9</v>
      </c>
    </row>
    <row r="19" spans="1:4" s="13" customFormat="1" ht="31.5" x14ac:dyDescent="0.25">
      <c r="A19" s="10" t="s">
        <v>20</v>
      </c>
      <c r="B19" s="11">
        <v>141</v>
      </c>
      <c r="C19" s="11"/>
      <c r="D19" s="12">
        <f>D20+D21+D22</f>
        <v>254</v>
      </c>
    </row>
    <row r="20" spans="1:4" ht="63" x14ac:dyDescent="0.25">
      <c r="A20" s="7" t="s">
        <v>21</v>
      </c>
      <c r="B20" s="8">
        <v>141</v>
      </c>
      <c r="C20" s="8" t="s">
        <v>22</v>
      </c>
      <c r="D20" s="9">
        <v>20</v>
      </c>
    </row>
    <row r="21" spans="1:4" ht="78.75" x14ac:dyDescent="0.25">
      <c r="A21" s="7" t="s">
        <v>23</v>
      </c>
      <c r="B21" s="8">
        <v>141</v>
      </c>
      <c r="C21" s="8" t="s">
        <v>24</v>
      </c>
      <c r="D21" s="9">
        <v>216</v>
      </c>
    </row>
    <row r="22" spans="1:4" ht="47.25" x14ac:dyDescent="0.25">
      <c r="A22" s="7" t="s">
        <v>25</v>
      </c>
      <c r="B22" s="8">
        <v>141</v>
      </c>
      <c r="C22" s="8" t="s">
        <v>26</v>
      </c>
      <c r="D22" s="9">
        <v>18</v>
      </c>
    </row>
    <row r="23" spans="1:4" s="13" customFormat="1" x14ac:dyDescent="0.25">
      <c r="A23" s="10" t="s">
        <v>27</v>
      </c>
      <c r="B23" s="11">
        <v>182</v>
      </c>
      <c r="C23" s="11"/>
      <c r="D23" s="12">
        <f>D24+D25+D26+D27+D28+D29+D30+D31+D32+D33+D34+D35+D36</f>
        <v>163081.90000000002</v>
      </c>
    </row>
    <row r="24" spans="1:4" ht="94.5" x14ac:dyDescent="0.25">
      <c r="A24" s="7" t="s">
        <v>28</v>
      </c>
      <c r="B24" s="8">
        <v>182</v>
      </c>
      <c r="C24" s="8" t="s">
        <v>29</v>
      </c>
      <c r="D24" s="9">
        <v>126011.9</v>
      </c>
    </row>
    <row r="25" spans="1:4" ht="141.75" x14ac:dyDescent="0.25">
      <c r="A25" s="7" t="s">
        <v>30</v>
      </c>
      <c r="B25" s="8">
        <v>182</v>
      </c>
      <c r="C25" s="8" t="s">
        <v>31</v>
      </c>
      <c r="D25" s="9">
        <v>168.2</v>
      </c>
    </row>
    <row r="26" spans="1:4" ht="63" x14ac:dyDescent="0.25">
      <c r="A26" s="7" t="s">
        <v>32</v>
      </c>
      <c r="B26" s="8">
        <v>182</v>
      </c>
      <c r="C26" s="8" t="s">
        <v>33</v>
      </c>
      <c r="D26" s="9">
        <v>469</v>
      </c>
    </row>
    <row r="27" spans="1:4" ht="63" x14ac:dyDescent="0.25">
      <c r="A27" s="7" t="s">
        <v>34</v>
      </c>
      <c r="B27" s="8">
        <v>182</v>
      </c>
      <c r="C27" s="8" t="s">
        <v>35</v>
      </c>
      <c r="D27" s="9">
        <v>-7</v>
      </c>
    </row>
    <row r="28" spans="1:4" ht="47.25" x14ac:dyDescent="0.25">
      <c r="A28" s="7" t="s">
        <v>36</v>
      </c>
      <c r="B28" s="8">
        <v>182</v>
      </c>
      <c r="C28" s="8" t="s">
        <v>37</v>
      </c>
      <c r="D28" s="9">
        <v>1546.7</v>
      </c>
    </row>
    <row r="29" spans="1:4" ht="78.75" x14ac:dyDescent="0.25">
      <c r="A29" s="7" t="s">
        <v>38</v>
      </c>
      <c r="B29" s="8">
        <v>182</v>
      </c>
      <c r="C29" s="8" t="s">
        <v>39</v>
      </c>
      <c r="D29" s="9">
        <v>671.8</v>
      </c>
    </row>
    <row r="30" spans="1:4" ht="31.5" x14ac:dyDescent="0.25">
      <c r="A30" s="7" t="s">
        <v>40</v>
      </c>
      <c r="B30" s="8">
        <v>182</v>
      </c>
      <c r="C30" s="8" t="s">
        <v>41</v>
      </c>
      <c r="D30" s="9">
        <v>14511.3</v>
      </c>
    </row>
    <row r="31" spans="1:4" x14ac:dyDescent="0.25">
      <c r="A31" s="7" t="s">
        <v>42</v>
      </c>
      <c r="B31" s="8">
        <v>182</v>
      </c>
      <c r="C31" s="8" t="s">
        <v>43</v>
      </c>
      <c r="D31" s="9">
        <v>16555.2</v>
      </c>
    </row>
    <row r="32" spans="1:4" ht="47.25" x14ac:dyDescent="0.25">
      <c r="A32" s="7" t="s">
        <v>44</v>
      </c>
      <c r="B32" s="8">
        <v>182</v>
      </c>
      <c r="C32" s="8" t="s">
        <v>45</v>
      </c>
      <c r="D32" s="9">
        <v>286.10000000000002</v>
      </c>
    </row>
    <row r="33" spans="1:4" ht="63" x14ac:dyDescent="0.25">
      <c r="A33" s="7" t="s">
        <v>46</v>
      </c>
      <c r="B33" s="8">
        <v>182</v>
      </c>
      <c r="C33" s="8" t="s">
        <v>47</v>
      </c>
      <c r="D33" s="9">
        <v>2722.8</v>
      </c>
    </row>
    <row r="34" spans="1:4" ht="141.75" x14ac:dyDescent="0.25">
      <c r="A34" s="7" t="s">
        <v>48</v>
      </c>
      <c r="B34" s="8">
        <v>182</v>
      </c>
      <c r="C34" s="8" t="s">
        <v>49</v>
      </c>
      <c r="D34" s="9">
        <v>134.69999999999999</v>
      </c>
    </row>
    <row r="35" spans="1:4" ht="78.75" x14ac:dyDescent="0.25">
      <c r="A35" s="7" t="s">
        <v>50</v>
      </c>
      <c r="B35" s="8">
        <v>182</v>
      </c>
      <c r="C35" s="8" t="s">
        <v>51</v>
      </c>
      <c r="D35" s="9">
        <v>1.2</v>
      </c>
    </row>
    <row r="36" spans="1:4" ht="78.75" x14ac:dyDescent="0.25">
      <c r="A36" s="7" t="s">
        <v>52</v>
      </c>
      <c r="B36" s="8">
        <v>182</v>
      </c>
      <c r="C36" s="8" t="s">
        <v>53</v>
      </c>
      <c r="D36" s="9">
        <v>10</v>
      </c>
    </row>
    <row r="37" spans="1:4" s="13" customFormat="1" ht="31.5" x14ac:dyDescent="0.25">
      <c r="A37" s="10" t="s">
        <v>54</v>
      </c>
      <c r="B37" s="11">
        <v>188</v>
      </c>
      <c r="C37" s="11"/>
      <c r="D37" s="12">
        <f>D39+D40+D41+D42+D43</f>
        <v>504.5</v>
      </c>
    </row>
    <row r="38" spans="1:4" x14ac:dyDescent="0.25">
      <c r="A38" s="7"/>
      <c r="B38" s="8"/>
      <c r="C38" s="8"/>
      <c r="D38" s="9"/>
    </row>
    <row r="39" spans="1:4" ht="78.75" x14ac:dyDescent="0.25">
      <c r="A39" s="7" t="s">
        <v>55</v>
      </c>
      <c r="B39" s="8">
        <v>188</v>
      </c>
      <c r="C39" s="8" t="s">
        <v>56</v>
      </c>
      <c r="D39" s="9">
        <v>139.69999999999999</v>
      </c>
    </row>
    <row r="40" spans="1:4" ht="78.75" x14ac:dyDescent="0.25">
      <c r="A40" s="7" t="s">
        <v>57</v>
      </c>
      <c r="B40" s="8">
        <v>188</v>
      </c>
      <c r="C40" s="8" t="s">
        <v>24</v>
      </c>
      <c r="D40" s="9">
        <v>27.7</v>
      </c>
    </row>
    <row r="41" spans="1:4" ht="31.5" x14ac:dyDescent="0.25">
      <c r="A41" s="7" t="s">
        <v>58</v>
      </c>
      <c r="B41" s="8">
        <v>188</v>
      </c>
      <c r="C41" s="8" t="s">
        <v>59</v>
      </c>
      <c r="D41" s="9">
        <v>40</v>
      </c>
    </row>
    <row r="42" spans="1:4" ht="110.25" x14ac:dyDescent="0.25">
      <c r="A42" s="7" t="s">
        <v>60</v>
      </c>
      <c r="B42" s="8">
        <v>188</v>
      </c>
      <c r="C42" s="8" t="s">
        <v>61</v>
      </c>
      <c r="D42" s="9">
        <v>9.6</v>
      </c>
    </row>
    <row r="43" spans="1:4" ht="47.25" x14ac:dyDescent="0.25">
      <c r="A43" s="7" t="s">
        <v>25</v>
      </c>
      <c r="B43" s="8">
        <v>188</v>
      </c>
      <c r="C43" s="8" t="s">
        <v>26</v>
      </c>
      <c r="D43" s="9">
        <v>287.5</v>
      </c>
    </row>
    <row r="44" spans="1:4" s="13" customFormat="1" ht="31.5" x14ac:dyDescent="0.25">
      <c r="A44" s="10" t="s">
        <v>62</v>
      </c>
      <c r="B44" s="11">
        <v>321</v>
      </c>
      <c r="C44" s="11"/>
      <c r="D44" s="12">
        <f>D45</f>
        <v>220.1</v>
      </c>
    </row>
    <row r="45" spans="1:4" ht="31.5" x14ac:dyDescent="0.25">
      <c r="A45" s="7" t="s">
        <v>63</v>
      </c>
      <c r="B45" s="8">
        <v>321</v>
      </c>
      <c r="C45" s="8" t="s">
        <v>64</v>
      </c>
      <c r="D45" s="9">
        <v>220.1</v>
      </c>
    </row>
    <row r="46" spans="1:4" s="13" customFormat="1" x14ac:dyDescent="0.25">
      <c r="A46" s="10" t="s">
        <v>65</v>
      </c>
      <c r="B46" s="11">
        <v>415</v>
      </c>
      <c r="C46" s="11"/>
      <c r="D46" s="12">
        <f>D47</f>
        <v>16</v>
      </c>
    </row>
    <row r="47" spans="1:4" ht="47.25" x14ac:dyDescent="0.25">
      <c r="A47" s="7" t="s">
        <v>25</v>
      </c>
      <c r="B47" s="8">
        <v>415</v>
      </c>
      <c r="C47" s="8" t="s">
        <v>26</v>
      </c>
      <c r="D47" s="9">
        <v>16</v>
      </c>
    </row>
    <row r="48" spans="1:4" s="13" customFormat="1" ht="31.5" x14ac:dyDescent="0.25">
      <c r="A48" s="10" t="s">
        <v>66</v>
      </c>
      <c r="B48" s="11">
        <v>803</v>
      </c>
      <c r="C48" s="11"/>
      <c r="D48" s="12">
        <f>D49</f>
        <v>12.3</v>
      </c>
    </row>
    <row r="49" spans="1:4" ht="47.25" x14ac:dyDescent="0.25">
      <c r="A49" s="7" t="s">
        <v>67</v>
      </c>
      <c r="B49" s="8">
        <v>803</v>
      </c>
      <c r="C49" s="8" t="s">
        <v>68</v>
      </c>
      <c r="D49" s="9">
        <v>12.3</v>
      </c>
    </row>
    <row r="50" spans="1:4" s="13" customFormat="1" ht="31.5" x14ac:dyDescent="0.25">
      <c r="A50" s="10" t="s">
        <v>69</v>
      </c>
      <c r="B50" s="11">
        <v>847</v>
      </c>
      <c r="C50" s="11"/>
      <c r="D50" s="12">
        <f>D51</f>
        <v>47.6</v>
      </c>
    </row>
    <row r="51" spans="1:4" ht="47.25" x14ac:dyDescent="0.25">
      <c r="A51" s="7" t="s">
        <v>25</v>
      </c>
      <c r="B51" s="8">
        <v>847</v>
      </c>
      <c r="C51" s="8" t="s">
        <v>26</v>
      </c>
      <c r="D51" s="9">
        <v>47.6</v>
      </c>
    </row>
    <row r="52" spans="1:4" s="13" customFormat="1" ht="31.5" x14ac:dyDescent="0.25">
      <c r="A52" s="10" t="s">
        <v>70</v>
      </c>
      <c r="B52" s="11">
        <v>914</v>
      </c>
      <c r="C52" s="11"/>
      <c r="D52" s="12">
        <f>D53</f>
        <v>39</v>
      </c>
    </row>
    <row r="53" spans="1:4" ht="47.25" x14ac:dyDescent="0.25">
      <c r="A53" s="7" t="s">
        <v>25</v>
      </c>
      <c r="B53" s="8">
        <v>914</v>
      </c>
      <c r="C53" s="8" t="s">
        <v>26</v>
      </c>
      <c r="D53" s="9">
        <v>39</v>
      </c>
    </row>
    <row r="54" spans="1:4" s="13" customFormat="1" ht="47.25" x14ac:dyDescent="0.25">
      <c r="A54" s="10" t="s">
        <v>71</v>
      </c>
      <c r="B54" s="11">
        <v>921</v>
      </c>
      <c r="C54" s="11"/>
      <c r="D54" s="12">
        <f>D55+D56+D57+D58+D59</f>
        <v>1586.6</v>
      </c>
    </row>
    <row r="55" spans="1:4" ht="63" x14ac:dyDescent="0.25">
      <c r="A55" s="7" t="s">
        <v>72</v>
      </c>
      <c r="B55" s="8">
        <v>921</v>
      </c>
      <c r="C55" s="8" t="s">
        <v>73</v>
      </c>
      <c r="D55" s="9">
        <v>57.6</v>
      </c>
    </row>
    <row r="56" spans="1:4" ht="47.25" x14ac:dyDescent="0.25">
      <c r="A56" s="7" t="s">
        <v>74</v>
      </c>
      <c r="B56" s="8">
        <v>921</v>
      </c>
      <c r="C56" s="8" t="s">
        <v>75</v>
      </c>
      <c r="D56" s="9">
        <v>1495</v>
      </c>
    </row>
    <row r="57" spans="1:4" ht="31.5" x14ac:dyDescent="0.25">
      <c r="A57" s="7" t="s">
        <v>76</v>
      </c>
      <c r="B57" s="8">
        <v>921</v>
      </c>
      <c r="C57" s="8" t="s">
        <v>77</v>
      </c>
      <c r="D57" s="9">
        <v>0.3</v>
      </c>
    </row>
    <row r="58" spans="1:4" ht="31.5" x14ac:dyDescent="0.25">
      <c r="A58" s="7" t="s">
        <v>78</v>
      </c>
      <c r="B58" s="8">
        <v>921</v>
      </c>
      <c r="C58" s="8" t="s">
        <v>79</v>
      </c>
      <c r="D58" s="9">
        <v>6.9</v>
      </c>
    </row>
    <row r="59" spans="1:4" ht="63" x14ac:dyDescent="0.25">
      <c r="A59" s="7" t="s">
        <v>80</v>
      </c>
      <c r="B59" s="8">
        <v>921</v>
      </c>
      <c r="C59" s="8" t="s">
        <v>81</v>
      </c>
      <c r="D59" s="9">
        <v>26.8</v>
      </c>
    </row>
    <row r="60" spans="1:4" s="13" customFormat="1" x14ac:dyDescent="0.25">
      <c r="A60" s="10" t="s">
        <v>82</v>
      </c>
      <c r="B60" s="11">
        <v>924</v>
      </c>
      <c r="C60" s="11"/>
      <c r="D60" s="16">
        <f>D61+D62+D63+D64</f>
        <v>26508.1</v>
      </c>
    </row>
    <row r="61" spans="1:4" ht="47.25" x14ac:dyDescent="0.25">
      <c r="A61" s="7" t="s">
        <v>74</v>
      </c>
      <c r="B61" s="8">
        <v>924</v>
      </c>
      <c r="C61" s="8" t="s">
        <v>75</v>
      </c>
      <c r="D61" s="14">
        <v>315.8</v>
      </c>
    </row>
    <row r="62" spans="1:4" ht="31.5" x14ac:dyDescent="0.25">
      <c r="A62" s="7" t="s">
        <v>78</v>
      </c>
      <c r="B62" s="8">
        <v>924</v>
      </c>
      <c r="C62" s="8" t="s">
        <v>79</v>
      </c>
      <c r="D62" s="14">
        <v>20155.599999999999</v>
      </c>
    </row>
    <row r="63" spans="1:4" ht="63" x14ac:dyDescent="0.25">
      <c r="A63" s="7" t="s">
        <v>83</v>
      </c>
      <c r="B63" s="8">
        <v>924</v>
      </c>
      <c r="C63" s="8" t="s">
        <v>81</v>
      </c>
      <c r="D63" s="14">
        <v>30.8</v>
      </c>
    </row>
    <row r="64" spans="1:4" ht="31.5" x14ac:dyDescent="0.25">
      <c r="A64" s="7" t="s">
        <v>84</v>
      </c>
      <c r="B64" s="8">
        <v>924</v>
      </c>
      <c r="C64" s="8" t="s">
        <v>85</v>
      </c>
      <c r="D64" s="15" t="s">
        <v>153</v>
      </c>
    </row>
    <row r="65" spans="1:4" s="13" customFormat="1" ht="31.5" x14ac:dyDescent="0.25">
      <c r="A65" s="10" t="s">
        <v>86</v>
      </c>
      <c r="B65" s="11">
        <v>927</v>
      </c>
      <c r="C65" s="11"/>
      <c r="D65" s="12">
        <f>D66+D67+D68+D69+D70+D71+D72+D73+D74+D75+D76+D77+D78+D79+D80+D81+D83+D82+D84+D85+D86+D87+D88</f>
        <v>588944.29999999993</v>
      </c>
    </row>
    <row r="66" spans="1:4" ht="47.25" x14ac:dyDescent="0.25">
      <c r="A66" s="7" t="s">
        <v>87</v>
      </c>
      <c r="B66" s="8">
        <v>927</v>
      </c>
      <c r="C66" s="8" t="s">
        <v>88</v>
      </c>
      <c r="D66" s="9">
        <v>2</v>
      </c>
    </row>
    <row r="67" spans="1:4" ht="31.5" x14ac:dyDescent="0.25">
      <c r="A67" s="7" t="s">
        <v>78</v>
      </c>
      <c r="B67" s="8">
        <v>927</v>
      </c>
      <c r="C67" s="8" t="s">
        <v>79</v>
      </c>
      <c r="D67" s="9">
        <v>235</v>
      </c>
    </row>
    <row r="68" spans="1:4" ht="31.5" x14ac:dyDescent="0.25">
      <c r="A68" s="7" t="s">
        <v>89</v>
      </c>
      <c r="B68" s="8">
        <v>927</v>
      </c>
      <c r="C68" s="8" t="s">
        <v>90</v>
      </c>
      <c r="D68" s="9">
        <v>79936</v>
      </c>
    </row>
    <row r="69" spans="1:4" ht="47.25" x14ac:dyDescent="0.25">
      <c r="A69" s="7" t="s">
        <v>91</v>
      </c>
      <c r="B69" s="8">
        <v>927</v>
      </c>
      <c r="C69" s="8" t="s">
        <v>92</v>
      </c>
      <c r="D69" s="9">
        <v>8441</v>
      </c>
    </row>
    <row r="70" spans="1:4" ht="94.5" x14ac:dyDescent="0.25">
      <c r="A70" s="7" t="s">
        <v>93</v>
      </c>
      <c r="B70" s="8">
        <v>927</v>
      </c>
      <c r="C70" s="8" t="s">
        <v>94</v>
      </c>
      <c r="D70" s="9">
        <v>15423.7</v>
      </c>
    </row>
    <row r="71" spans="1:4" ht="63" x14ac:dyDescent="0.25">
      <c r="A71" s="7" t="s">
        <v>95</v>
      </c>
      <c r="B71" s="8">
        <v>927</v>
      </c>
      <c r="C71" s="8" t="s">
        <v>96</v>
      </c>
      <c r="D71" s="9">
        <v>9247.5</v>
      </c>
    </row>
    <row r="72" spans="1:4" ht="110.25" x14ac:dyDescent="0.25">
      <c r="A72" s="7" t="s">
        <v>97</v>
      </c>
      <c r="B72" s="8">
        <v>927</v>
      </c>
      <c r="C72" s="8" t="s">
        <v>98</v>
      </c>
      <c r="D72" s="9">
        <v>54855.199999999997</v>
      </c>
    </row>
    <row r="73" spans="1:4" ht="63" x14ac:dyDescent="0.25">
      <c r="A73" s="7" t="s">
        <v>99</v>
      </c>
      <c r="B73" s="8">
        <v>927</v>
      </c>
      <c r="C73" s="8" t="s">
        <v>100</v>
      </c>
      <c r="D73" s="9">
        <v>4676.8</v>
      </c>
    </row>
    <row r="74" spans="1:4" ht="47.25" x14ac:dyDescent="0.25">
      <c r="A74" s="7" t="s">
        <v>101</v>
      </c>
      <c r="B74" s="8">
        <v>927</v>
      </c>
      <c r="C74" s="8" t="s">
        <v>102</v>
      </c>
      <c r="D74" s="9">
        <v>23259.4</v>
      </c>
    </row>
    <row r="75" spans="1:4" ht="47.25" x14ac:dyDescent="0.25">
      <c r="A75" s="7" t="s">
        <v>103</v>
      </c>
      <c r="B75" s="8">
        <v>927</v>
      </c>
      <c r="C75" s="8" t="s">
        <v>104</v>
      </c>
      <c r="D75" s="9">
        <v>4098.3999999999996</v>
      </c>
    </row>
    <row r="76" spans="1:4" ht="31.5" x14ac:dyDescent="0.25">
      <c r="A76" s="7" t="s">
        <v>105</v>
      </c>
      <c r="B76" s="8">
        <v>927</v>
      </c>
      <c r="C76" s="8" t="s">
        <v>106</v>
      </c>
      <c r="D76" s="9">
        <v>72.2</v>
      </c>
    </row>
    <row r="77" spans="1:4" ht="47.25" x14ac:dyDescent="0.25">
      <c r="A77" s="7" t="s">
        <v>107</v>
      </c>
      <c r="B77" s="8">
        <v>927</v>
      </c>
      <c r="C77" s="8" t="s">
        <v>108</v>
      </c>
      <c r="D77" s="9">
        <v>1705.7</v>
      </c>
    </row>
    <row r="78" spans="1:4" ht="31.5" x14ac:dyDescent="0.25">
      <c r="A78" s="7" t="s">
        <v>109</v>
      </c>
      <c r="B78" s="8">
        <v>927</v>
      </c>
      <c r="C78" s="8" t="s">
        <v>110</v>
      </c>
      <c r="D78" s="9">
        <v>58671.6</v>
      </c>
    </row>
    <row r="79" spans="1:4" ht="47.25" x14ac:dyDescent="0.25">
      <c r="A79" s="7" t="s">
        <v>111</v>
      </c>
      <c r="B79" s="8">
        <v>927</v>
      </c>
      <c r="C79" s="8" t="s">
        <v>112</v>
      </c>
      <c r="D79" s="9">
        <v>7607</v>
      </c>
    </row>
    <row r="80" spans="1:4" ht="94.5" x14ac:dyDescent="0.25">
      <c r="A80" s="7" t="s">
        <v>113</v>
      </c>
      <c r="B80" s="8">
        <v>927</v>
      </c>
      <c r="C80" s="8" t="s">
        <v>114</v>
      </c>
      <c r="D80" s="9">
        <v>185.4</v>
      </c>
    </row>
    <row r="81" spans="1:4" ht="63" x14ac:dyDescent="0.25">
      <c r="A81" s="7" t="s">
        <v>115</v>
      </c>
      <c r="B81" s="8">
        <v>927</v>
      </c>
      <c r="C81" s="8" t="s">
        <v>116</v>
      </c>
      <c r="D81" s="9">
        <v>457.2</v>
      </c>
    </row>
    <row r="82" spans="1:4" ht="31.5" x14ac:dyDescent="0.25">
      <c r="A82" s="7" t="s">
        <v>117</v>
      </c>
      <c r="B82" s="8">
        <v>927</v>
      </c>
      <c r="C82" s="8" t="s">
        <v>118</v>
      </c>
      <c r="D82" s="9">
        <v>30845.1</v>
      </c>
    </row>
    <row r="83" spans="1:4" ht="31.5" x14ac:dyDescent="0.25">
      <c r="A83" s="7" t="s">
        <v>119</v>
      </c>
      <c r="B83" s="8">
        <v>927</v>
      </c>
      <c r="C83" s="8" t="s">
        <v>120</v>
      </c>
      <c r="D83" s="9">
        <v>279141.40000000002</v>
      </c>
    </row>
    <row r="84" spans="1:4" ht="78.75" x14ac:dyDescent="0.25">
      <c r="A84" s="7" t="s">
        <v>121</v>
      </c>
      <c r="B84" s="8">
        <v>927</v>
      </c>
      <c r="C84" s="8" t="s">
        <v>122</v>
      </c>
      <c r="D84" s="9">
        <v>3085.6</v>
      </c>
    </row>
    <row r="85" spans="1:4" ht="78.75" x14ac:dyDescent="0.25">
      <c r="A85" s="7" t="s">
        <v>123</v>
      </c>
      <c r="B85" s="8">
        <v>927</v>
      </c>
      <c r="C85" s="8" t="s">
        <v>124</v>
      </c>
      <c r="D85" s="9">
        <v>1370.1</v>
      </c>
    </row>
    <row r="86" spans="1:4" ht="47.25" x14ac:dyDescent="0.25">
      <c r="A86" s="7" t="s">
        <v>125</v>
      </c>
      <c r="B86" s="8">
        <v>927</v>
      </c>
      <c r="C86" s="8" t="s">
        <v>126</v>
      </c>
      <c r="D86" s="9">
        <v>5787</v>
      </c>
    </row>
    <row r="87" spans="1:4" ht="47.25" x14ac:dyDescent="0.25">
      <c r="A87" s="7" t="s">
        <v>127</v>
      </c>
      <c r="B87" s="8">
        <v>927</v>
      </c>
      <c r="C87" s="8" t="s">
        <v>128</v>
      </c>
      <c r="D87" s="9">
        <v>79.099999999999994</v>
      </c>
    </row>
    <row r="88" spans="1:4" ht="63" x14ac:dyDescent="0.25">
      <c r="A88" s="7" t="s">
        <v>129</v>
      </c>
      <c r="B88" s="8">
        <v>927</v>
      </c>
      <c r="C88" s="8" t="s">
        <v>130</v>
      </c>
      <c r="D88" s="9">
        <v>-238.1</v>
      </c>
    </row>
    <row r="89" spans="1:4" s="13" customFormat="1" ht="47.25" x14ac:dyDescent="0.25">
      <c r="A89" s="10" t="s">
        <v>131</v>
      </c>
      <c r="B89" s="11">
        <v>935</v>
      </c>
      <c r="C89" s="11"/>
      <c r="D89" s="17">
        <f>D90+D91+D92+D93+D94+D95+D96+D97+D98+D99+D100+D101</f>
        <v>104118.59999999999</v>
      </c>
    </row>
    <row r="90" spans="1:4" ht="94.5" x14ac:dyDescent="0.25">
      <c r="A90" s="7" t="s">
        <v>132</v>
      </c>
      <c r="B90" s="8">
        <v>935</v>
      </c>
      <c r="C90" s="8" t="s">
        <v>133</v>
      </c>
      <c r="D90" s="14">
        <v>29623.5</v>
      </c>
    </row>
    <row r="91" spans="1:4" ht="94.5" x14ac:dyDescent="0.25">
      <c r="A91" s="7" t="s">
        <v>134</v>
      </c>
      <c r="B91" s="8">
        <v>935</v>
      </c>
      <c r="C91" s="8" t="s">
        <v>135</v>
      </c>
      <c r="D91" s="14">
        <v>3157.5</v>
      </c>
    </row>
    <row r="92" spans="1:4" ht="110.25" x14ac:dyDescent="0.25">
      <c r="A92" s="7" t="s">
        <v>136</v>
      </c>
      <c r="B92" s="8">
        <v>935</v>
      </c>
      <c r="C92" s="8" t="s">
        <v>137</v>
      </c>
      <c r="D92" s="14">
        <v>1962.8</v>
      </c>
    </row>
    <row r="93" spans="1:4" ht="94.5" x14ac:dyDescent="0.25">
      <c r="A93" s="7" t="s">
        <v>138</v>
      </c>
      <c r="B93" s="8">
        <v>935</v>
      </c>
      <c r="C93" s="8" t="s">
        <v>139</v>
      </c>
      <c r="D93" s="14">
        <v>313.2</v>
      </c>
    </row>
    <row r="94" spans="1:4" ht="47.25" x14ac:dyDescent="0.25">
      <c r="A94" s="7" t="s">
        <v>140</v>
      </c>
      <c r="B94" s="8">
        <v>935</v>
      </c>
      <c r="C94" s="8" t="s">
        <v>141</v>
      </c>
      <c r="D94" s="14">
        <v>736.3</v>
      </c>
    </row>
    <row r="95" spans="1:4" ht="47.25" x14ac:dyDescent="0.25">
      <c r="A95" s="7" t="s">
        <v>142</v>
      </c>
      <c r="B95" s="8">
        <v>935</v>
      </c>
      <c r="C95" s="8" t="s">
        <v>143</v>
      </c>
      <c r="D95" s="14">
        <v>257.5</v>
      </c>
    </row>
    <row r="96" spans="1:4" ht="110.25" x14ac:dyDescent="0.25">
      <c r="A96" s="7" t="s">
        <v>144</v>
      </c>
      <c r="B96" s="8">
        <v>935</v>
      </c>
      <c r="C96" s="8" t="s">
        <v>145</v>
      </c>
      <c r="D96" s="14">
        <v>69.2</v>
      </c>
    </row>
    <row r="97" spans="1:4" ht="63" x14ac:dyDescent="0.25">
      <c r="A97" s="7" t="s">
        <v>146</v>
      </c>
      <c r="B97" s="8">
        <v>935</v>
      </c>
      <c r="C97" s="8" t="s">
        <v>147</v>
      </c>
      <c r="D97" s="14">
        <v>59539.4</v>
      </c>
    </row>
    <row r="98" spans="1:4" ht="63" x14ac:dyDescent="0.25">
      <c r="A98" s="7" t="s">
        <v>148</v>
      </c>
      <c r="B98" s="8">
        <v>935</v>
      </c>
      <c r="C98" s="8" t="s">
        <v>149</v>
      </c>
      <c r="D98" s="14">
        <v>592.5</v>
      </c>
    </row>
    <row r="99" spans="1:4" x14ac:dyDescent="0.25">
      <c r="A99" s="7" t="s">
        <v>150</v>
      </c>
      <c r="B99" s="8">
        <v>935</v>
      </c>
      <c r="C99" s="8" t="s">
        <v>151</v>
      </c>
      <c r="D99" s="14">
        <v>6801</v>
      </c>
    </row>
    <row r="100" spans="1:4" ht="47.25" x14ac:dyDescent="0.25">
      <c r="A100" s="7" t="s">
        <v>25</v>
      </c>
      <c r="B100" s="8">
        <v>935</v>
      </c>
      <c r="C100" s="8" t="s">
        <v>26</v>
      </c>
      <c r="D100" s="14">
        <v>479.7</v>
      </c>
    </row>
    <row r="101" spans="1:4" ht="31.5" x14ac:dyDescent="0.25">
      <c r="A101" s="7" t="s">
        <v>78</v>
      </c>
      <c r="B101" s="8">
        <v>935</v>
      </c>
      <c r="C101" s="8" t="s">
        <v>152</v>
      </c>
      <c r="D101" s="14">
        <v>586</v>
      </c>
    </row>
  </sheetData>
  <mergeCells count="6">
    <mergeCell ref="C1:C7"/>
    <mergeCell ref="A11:A12"/>
    <mergeCell ref="B11:C11"/>
    <mergeCell ref="D11:D12"/>
    <mergeCell ref="A10:D10"/>
    <mergeCell ref="A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2020-04-08T08:27:11Z</dcterms:created>
  <dcterms:modified xsi:type="dcterms:W3CDTF">2020-07-03T05:43:20Z</dcterms:modified>
</cp:coreProperties>
</file>