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612" windowWidth="10236" windowHeight="4656"/>
  </bookViews>
  <sheets>
    <sheet name="Таблица 1" sheetId="2" r:id="rId1"/>
  </sheets>
  <definedNames>
    <definedName name="_xlnm.Print_Area" localSheetId="0">'Таблица 1'!$A$1:$X$26</definedName>
  </definedNames>
  <calcPr calcId="145621"/>
</workbook>
</file>

<file path=xl/calcChain.xml><?xml version="1.0" encoding="utf-8"?>
<calcChain xmlns="http://schemas.openxmlformats.org/spreadsheetml/2006/main">
  <c r="W12" i="2" l="1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O12" i="2" l="1"/>
  <c r="O13" i="2"/>
  <c r="O14" i="2"/>
  <c r="O15" i="2"/>
  <c r="O18" i="2"/>
  <c r="O19" i="2"/>
  <c r="O20" i="2"/>
  <c r="O21" i="2"/>
  <c r="O22" i="2"/>
  <c r="O23" i="2"/>
  <c r="O24" i="2"/>
  <c r="O25" i="2"/>
  <c r="O17" i="2"/>
  <c r="O16" i="2"/>
  <c r="N11" i="2"/>
  <c r="L11" i="2"/>
  <c r="W11" i="2" l="1"/>
  <c r="O11" i="2"/>
</calcChain>
</file>

<file path=xl/sharedStrings.xml><?xml version="1.0" encoding="utf-8"?>
<sst xmlns="http://schemas.openxmlformats.org/spreadsheetml/2006/main" count="135" uniqueCount="46">
  <si>
    <t>Единица измерения:  руб</t>
  </si>
  <si>
    <t>Код</t>
  </si>
  <si>
    <t>Тип МО</t>
  </si>
  <si>
    <t>Наименование МО</t>
  </si>
  <si>
    <t>Район</t>
  </si>
  <si>
    <t>Сред.спис. численность работников органов мест. самоуправ-ления, ед.</t>
  </si>
  <si>
    <t>в том числе:</t>
  </si>
  <si>
    <t>План на год по ФОТ с начислениями (справочная табл. к мес. отчету)</t>
  </si>
  <si>
    <t>Факт. исполнено по ФОТ с начислениями (справочная табл. к мес. отчету)</t>
  </si>
  <si>
    <t>Норматив МС</t>
  </si>
  <si>
    <t>Отклонение фактического исполнения от норматива всего</t>
  </si>
  <si>
    <t>Отклонение плановых ассигнований от норматива всего</t>
  </si>
  <si>
    <t>муниципальных служащих</t>
  </si>
  <si>
    <t>работников зам-х должности не явл. должностями муницип. службы</t>
  </si>
  <si>
    <t xml:space="preserve"> муницип. служащих</t>
  </si>
  <si>
    <t>раб-в зам-х должности, не явл. должностями муницип. служащих</t>
  </si>
  <si>
    <t xml:space="preserve"> раб-в зам-х должности, не явл. должностями муницип. служащих</t>
  </si>
  <si>
    <t xml:space="preserve"> +</t>
  </si>
  <si>
    <t xml:space="preserve"> -</t>
  </si>
  <si>
    <t xml:space="preserve"> %</t>
  </si>
  <si>
    <t>-</t>
  </si>
  <si>
    <t>[0029] Таловский муниципальный район</t>
  </si>
  <si>
    <t>Бюджеты поселений, всего</t>
  </si>
  <si>
    <t>Бюджеты городских поселений, всего</t>
  </si>
  <si>
    <t>ГП</t>
  </si>
  <si>
    <t>р.п. Таловая, городское поселение</t>
  </si>
  <si>
    <t>Бюджеты сельских поселений, всего</t>
  </si>
  <si>
    <t>СП</t>
  </si>
  <si>
    <t>Абрамовское сельское поселение</t>
  </si>
  <si>
    <t>Александровское сельское поселение</t>
  </si>
  <si>
    <t>Вознесенское  сельское поселение</t>
  </si>
  <si>
    <t>Добринское  сельское поселение</t>
  </si>
  <si>
    <t>Каменно-Степное сельское поселение</t>
  </si>
  <si>
    <t>Нижнекаменское  сельское поселение</t>
  </si>
  <si>
    <t>Новочигольское сельское поселение</t>
  </si>
  <si>
    <t>Орловское сельское поселение</t>
  </si>
  <si>
    <t>Синявское сельское поселение</t>
  </si>
  <si>
    <t>Тишанское сельское поселение</t>
  </si>
  <si>
    <t>Шанинское сельское поселение</t>
  </si>
  <si>
    <t>Факт. исполнено по ФОТ с начислениями муницип. служащих</t>
  </si>
  <si>
    <t>п.1.6</t>
  </si>
  <si>
    <t>Соблюдение норматива</t>
  </si>
  <si>
    <t>Баллы</t>
  </si>
  <si>
    <t>Соблюдение установленных Правительством Воронежской области нормативов формирования расходов</t>
  </si>
  <si>
    <t>Р</t>
  </si>
  <si>
    <t>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</si>
</sst>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</font>
    <font>
      <b/>
      <sz val="11"/>
      <color rgb="FF000000"/>
      <name val="Arial"/>
    </font>
    <font>
      <b/>
      <u/>
      <sz val="11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u/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C0"/>
      </patternFill>
    </fill>
    <fill>
      <patternFill patternType="solid">
        <fgColor rgb="FFFFE0C0"/>
      </patternFill>
    </fill>
    <fill>
      <patternFill patternType="solid">
        <fgColor rgb="FFFFFFC0"/>
      </patternFill>
    </fill>
    <fill>
      <patternFill patternType="solid">
        <fgColor rgb="FFCCCCCC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wrapText="1"/>
    </xf>
    <xf numFmtId="0" fontId="2" fillId="0" borderId="2">
      <alignment horizontal="center" wrapText="1"/>
    </xf>
    <xf numFmtId="0" fontId="2" fillId="0" borderId="3">
      <alignment wrapText="1"/>
    </xf>
    <xf numFmtId="0" fontId="3" fillId="0" borderId="3">
      <alignment wrapText="1"/>
    </xf>
    <xf numFmtId="0" fontId="4" fillId="0" borderId="3"/>
    <xf numFmtId="0" fontId="4" fillId="0" borderId="3">
      <alignment wrapText="1"/>
    </xf>
    <xf numFmtId="0" fontId="4" fillId="0" borderId="4"/>
    <xf numFmtId="0" fontId="5" fillId="0" borderId="1">
      <alignment horizontal="center" wrapText="1"/>
    </xf>
    <xf numFmtId="0" fontId="5" fillId="0" borderId="1">
      <alignment horizontal="center" vertical="center" wrapText="1"/>
    </xf>
    <xf numFmtId="0" fontId="5" fillId="0" borderId="1">
      <alignment horizontal="center" vertical="center" wrapText="1"/>
    </xf>
    <xf numFmtId="0" fontId="5" fillId="2" borderId="1">
      <alignment horizontal="center" vertical="center" wrapText="1"/>
    </xf>
    <xf numFmtId="0" fontId="5" fillId="2" borderId="1">
      <alignment horizontal="center" vertical="center" wrapText="1"/>
    </xf>
    <xf numFmtId="0" fontId="5" fillId="3" borderId="1">
      <alignment horizontal="center" vertical="center" wrapText="1"/>
    </xf>
    <xf numFmtId="0" fontId="5" fillId="3" borderId="1">
      <alignment horizontal="center" vertical="center" wrapText="1"/>
    </xf>
    <xf numFmtId="0" fontId="5" fillId="4" borderId="1">
      <alignment horizontal="center" vertical="center" wrapText="1"/>
    </xf>
    <xf numFmtId="0" fontId="5" fillId="0" borderId="1">
      <alignment horizontal="center" vertical="center" wrapText="1"/>
    </xf>
    <xf numFmtId="0" fontId="4" fillId="0" borderId="1">
      <alignment horizontal="center"/>
    </xf>
    <xf numFmtId="0" fontId="4" fillId="0" borderId="1"/>
    <xf numFmtId="0" fontId="4" fillId="0" borderId="1">
      <alignment wrapText="1"/>
    </xf>
    <xf numFmtId="164" fontId="4" fillId="0" borderId="1"/>
    <xf numFmtId="2" fontId="4" fillId="0" borderId="1"/>
    <xf numFmtId="0" fontId="4" fillId="0" borderId="3">
      <alignment horizontal="left" wrapText="1"/>
    </xf>
    <xf numFmtId="0" fontId="6" fillId="0" borderId="3">
      <alignment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6" fillId="0" borderId="3">
      <alignment horizontal="center" wrapText="1"/>
    </xf>
    <xf numFmtId="0" fontId="4" fillId="0" borderId="3">
      <alignment horizontal="center" wrapText="1"/>
    </xf>
    <xf numFmtId="0" fontId="4" fillId="0" borderId="3">
      <alignment wrapText="1"/>
    </xf>
    <xf numFmtId="0" fontId="7" fillId="0" borderId="0"/>
    <xf numFmtId="0" fontId="7" fillId="0" borderId="0"/>
    <xf numFmtId="0" fontId="7" fillId="0" borderId="0"/>
    <xf numFmtId="0" fontId="4" fillId="0" borderId="3"/>
    <xf numFmtId="0" fontId="4" fillId="0" borderId="3"/>
    <xf numFmtId="0" fontId="4" fillId="5" borderId="4"/>
    <xf numFmtId="0" fontId="4" fillId="5" borderId="5"/>
    <xf numFmtId="0" fontId="4" fillId="5" borderId="2"/>
    <xf numFmtId="0" fontId="4" fillId="5" borderId="3"/>
  </cellStyleXfs>
  <cellXfs count="44">
    <xf numFmtId="0" fontId="0" fillId="0" borderId="0" xfId="0"/>
    <xf numFmtId="0" fontId="0" fillId="0" borderId="0" xfId="0" applyProtection="1">
      <protection locked="0"/>
    </xf>
    <xf numFmtId="0" fontId="4" fillId="0" borderId="3" xfId="5" applyNumberFormat="1" applyProtection="1"/>
    <xf numFmtId="0" fontId="4" fillId="0" borderId="4" xfId="7" applyNumberFormat="1" applyProtection="1"/>
    <xf numFmtId="0" fontId="5" fillId="0" borderId="1" xfId="16" applyNumberFormat="1" applyProtection="1">
      <alignment horizontal="center" vertical="center" wrapText="1"/>
    </xf>
    <xf numFmtId="0" fontId="4" fillId="0" borderId="1" xfId="17" applyNumberFormat="1" applyProtection="1">
      <alignment horizontal="center"/>
    </xf>
    <xf numFmtId="0" fontId="4" fillId="0" borderId="1" xfId="18" applyNumberFormat="1" applyProtection="1"/>
    <xf numFmtId="0" fontId="4" fillId="0" borderId="1" xfId="19" applyNumberFormat="1" applyProtection="1">
      <alignment wrapText="1"/>
    </xf>
    <xf numFmtId="164" fontId="8" fillId="0" borderId="1" xfId="20" applyNumberFormat="1" applyFont="1" applyProtection="1"/>
    <xf numFmtId="2" fontId="8" fillId="0" borderId="1" xfId="21" applyNumberFormat="1" applyFont="1" applyProtection="1"/>
    <xf numFmtId="0" fontId="5" fillId="3" borderId="7" xfId="14" applyBorder="1" applyAlignment="1" applyProtection="1">
      <alignment vertical="center" wrapText="1"/>
      <protection locked="0"/>
    </xf>
    <xf numFmtId="0" fontId="5" fillId="0" borderId="6" xfId="16" applyNumberFormat="1" applyBorder="1" applyProtection="1">
      <alignment horizontal="center" vertical="center" wrapText="1"/>
    </xf>
    <xf numFmtId="0" fontId="4" fillId="0" borderId="6" xfId="17" applyNumberFormat="1" applyBorder="1" applyProtection="1">
      <alignment horizontal="center"/>
    </xf>
    <xf numFmtId="2" fontId="8" fillId="0" borderId="6" xfId="21" applyNumberFormat="1" applyFont="1" applyBorder="1" applyProtection="1"/>
    <xf numFmtId="0" fontId="0" fillId="0" borderId="10" xfId="0" applyBorder="1" applyProtection="1">
      <protection locked="0"/>
    </xf>
    <xf numFmtId="164" fontId="0" fillId="0" borderId="10" xfId="0" applyNumberFormat="1" applyBorder="1" applyProtection="1"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/>
      <protection locked="0"/>
    </xf>
    <xf numFmtId="0" fontId="9" fillId="0" borderId="3" xfId="2" applyNumberFormat="1" applyFont="1" applyBorder="1" applyAlignment="1" applyProtection="1">
      <alignment horizontal="center" wrapText="1"/>
    </xf>
    <xf numFmtId="0" fontId="5" fillId="2" borderId="1" xfId="12" applyNumberFormat="1" applyProtection="1">
      <alignment horizontal="center" vertical="center" wrapText="1"/>
    </xf>
    <xf numFmtId="0" fontId="5" fillId="2" borderId="1" xfId="12" applyProtection="1">
      <alignment horizontal="center" vertical="center" wrapText="1"/>
      <protection locked="0"/>
    </xf>
    <xf numFmtId="0" fontId="5" fillId="2" borderId="6" xfId="12" applyBorder="1" applyProtection="1">
      <alignment horizontal="center" vertical="center" wrapText="1"/>
      <protection locked="0"/>
    </xf>
    <xf numFmtId="0" fontId="5" fillId="4" borderId="1" xfId="15" applyNumberFormat="1" applyProtection="1">
      <alignment horizontal="center" vertical="center" wrapText="1"/>
    </xf>
    <xf numFmtId="0" fontId="5" fillId="4" borderId="1" xfId="15" applyProtection="1">
      <alignment horizontal="center" vertical="center" wrapText="1"/>
      <protection locked="0"/>
    </xf>
    <xf numFmtId="0" fontId="5" fillId="3" borderId="1" xfId="13" applyNumberFormat="1" applyProtection="1">
      <alignment horizontal="center" vertical="center" wrapText="1"/>
    </xf>
    <xf numFmtId="0" fontId="5" fillId="3" borderId="1" xfId="13" applyProtection="1">
      <alignment horizontal="center" vertical="center" wrapText="1"/>
      <protection locked="0"/>
    </xf>
    <xf numFmtId="0" fontId="5" fillId="3" borderId="1" xfId="14" applyNumberFormat="1" applyProtection="1">
      <alignment horizontal="center" vertical="center" wrapText="1"/>
    </xf>
    <xf numFmtId="0" fontId="5" fillId="3" borderId="1" xfId="14" applyProtection="1">
      <alignment horizontal="center" vertical="center" wrapText="1"/>
      <protection locked="0"/>
    </xf>
    <xf numFmtId="0" fontId="5" fillId="2" borderId="1" xfId="11" applyNumberFormat="1" applyProtection="1">
      <alignment horizontal="center" vertical="center" wrapText="1"/>
    </xf>
    <xf numFmtId="0" fontId="5" fillId="2" borderId="1" xfId="11" applyProtection="1">
      <alignment horizontal="center" vertical="center" wrapText="1"/>
      <protection locked="0"/>
    </xf>
    <xf numFmtId="0" fontId="5" fillId="0" borderId="1" xfId="9" applyNumberFormat="1" applyProtection="1">
      <alignment horizontal="center" vertical="center" wrapText="1"/>
    </xf>
    <xf numFmtId="0" fontId="5" fillId="0" borderId="1" xfId="9" applyProtection="1">
      <alignment horizontal="center" vertical="center" wrapText="1"/>
      <protection locked="0"/>
    </xf>
    <xf numFmtId="0" fontId="5" fillId="0" borderId="1" xfId="10" applyNumberFormat="1" applyProtection="1">
      <alignment horizontal="center" vertical="center" wrapText="1"/>
    </xf>
    <xf numFmtId="0" fontId="5" fillId="0" borderId="1" xfId="10" applyProtection="1">
      <alignment horizontal="center" vertical="center" wrapText="1"/>
      <protection locked="0"/>
    </xf>
    <xf numFmtId="0" fontId="5" fillId="0" borderId="8" xfId="16" applyNumberFormat="1" applyBorder="1" applyAlignment="1" applyProtection="1">
      <alignment horizontal="center" vertical="center" wrapText="1"/>
    </xf>
    <xf numFmtId="0" fontId="5" fillId="0" borderId="9" xfId="16" applyNumberFormat="1" applyBorder="1" applyAlignment="1" applyProtection="1">
      <alignment horizontal="center" vertical="center" wrapText="1"/>
    </xf>
    <xf numFmtId="0" fontId="4" fillId="0" borderId="3" xfId="6" applyNumberFormat="1" applyProtection="1">
      <alignment wrapText="1"/>
    </xf>
    <xf numFmtId="0" fontId="4" fillId="0" borderId="3" xfId="6" applyProtection="1">
      <alignment wrapText="1"/>
      <protection locked="0"/>
    </xf>
    <xf numFmtId="0" fontId="5" fillId="0" borderId="1" xfId="8" applyNumberFormat="1" applyProtection="1">
      <alignment horizontal="center" wrapText="1"/>
    </xf>
    <xf numFmtId="0" fontId="5" fillId="0" borderId="1" xfId="8" applyProtection="1">
      <alignment horizontal="center" wrapText="1"/>
      <protection locked="0"/>
    </xf>
    <xf numFmtId="0" fontId="1" fillId="0" borderId="3" xfId="1" applyNumberFormat="1" applyBorder="1" applyAlignment="1" applyProtection="1">
      <alignment horizontal="left" wrapText="1"/>
    </xf>
    <xf numFmtId="0" fontId="1" fillId="0" borderId="3" xfId="1" applyBorder="1" applyAlignment="1" applyProtection="1">
      <alignment horizontal="left" wrapText="1"/>
      <protection locked="0"/>
    </xf>
    <xf numFmtId="4" fontId="8" fillId="0" borderId="1" xfId="21" applyNumberFormat="1" applyFont="1" applyProtection="1"/>
    <xf numFmtId="4" fontId="8" fillId="0" borderId="1" xfId="21" applyNumberFormat="1" applyFont="1" applyAlignment="1" applyProtection="1">
      <alignment wrapText="1"/>
    </xf>
  </cellXfs>
  <cellStyles count="38">
    <cellStyle name="br" xfId="31"/>
    <cellStyle name="col" xfId="30"/>
    <cellStyle name="style0" xfId="32"/>
    <cellStyle name="td" xfId="33"/>
    <cellStyle name="tr" xfId="29"/>
    <cellStyle name="xl21" xfId="34"/>
    <cellStyle name="xl22" xfId="1"/>
    <cellStyle name="xl23" xfId="2"/>
    <cellStyle name="xl24" xfId="3"/>
    <cellStyle name="xl25" xfId="6"/>
    <cellStyle name="xl26" xfId="5"/>
    <cellStyle name="xl27" xfId="7"/>
    <cellStyle name="xl28" xfId="8"/>
    <cellStyle name="xl29" xfId="17"/>
    <cellStyle name="xl30" xfId="35"/>
    <cellStyle name="xl31" xfId="18"/>
    <cellStyle name="xl32" xfId="36"/>
    <cellStyle name="xl33" xfId="28"/>
    <cellStyle name="xl34" xfId="37"/>
    <cellStyle name="xl35" xfId="9"/>
    <cellStyle name="xl36" xfId="19"/>
    <cellStyle name="xl37" xfId="22"/>
    <cellStyle name="xl38" xfId="25"/>
    <cellStyle name="xl39" xfId="23"/>
    <cellStyle name="xl40" xfId="4"/>
    <cellStyle name="xl41" xfId="20"/>
    <cellStyle name="xl42" xfId="24"/>
    <cellStyle name="xl43" xfId="27"/>
    <cellStyle name="xl44" xfId="10"/>
    <cellStyle name="xl45" xfId="16"/>
    <cellStyle name="xl46" xfId="26"/>
    <cellStyle name="xl47" xfId="11"/>
    <cellStyle name="xl48" xfId="21"/>
    <cellStyle name="xl49" xfId="12"/>
    <cellStyle name="xl50" xfId="13"/>
    <cellStyle name="xl51" xfId="14"/>
    <cellStyle name="xl52" xfId="1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tabSelected="1" view="pageBreakPreview" topLeftCell="C2" zoomScale="60" zoomScaleNormal="100" workbookViewId="0">
      <selection activeCell="W25" sqref="W25"/>
    </sheetView>
  </sheetViews>
  <sheetFormatPr defaultColWidth="8.88671875" defaultRowHeight="14.4" x14ac:dyDescent="0.3"/>
  <cols>
    <col min="1" max="2" width="8.88671875" style="1" hidden="1"/>
    <col min="3" max="3" width="28.6640625" style="1" customWidth="1"/>
    <col min="4" max="4" width="8.88671875" style="1" hidden="1"/>
    <col min="5" max="5" width="19.88671875" style="1" hidden="1" customWidth="1"/>
    <col min="6" max="6" width="10.5546875" style="1" hidden="1" customWidth="1"/>
    <col min="7" max="7" width="19" style="1" hidden="1" customWidth="1"/>
    <col min="8" max="8" width="21.44140625" style="1" hidden="1" customWidth="1"/>
    <col min="9" max="9" width="15.5546875" style="1" hidden="1" customWidth="1"/>
    <col min="10" max="10" width="20.33203125" style="1" hidden="1" customWidth="1"/>
    <col min="11" max="11" width="18" style="1" hidden="1" customWidth="1"/>
    <col min="12" max="12" width="21.6640625" style="1" customWidth="1"/>
    <col min="13" max="13" width="12.33203125" style="1" hidden="1" customWidth="1"/>
    <col min="14" max="14" width="19.5546875" style="1" customWidth="1"/>
    <col min="15" max="15" width="18" style="1" customWidth="1"/>
    <col min="16" max="16" width="14.109375" style="1" hidden="1" customWidth="1"/>
    <col min="17" max="17" width="4.109375" style="1" hidden="1" customWidth="1"/>
    <col min="18" max="18" width="3.88671875" style="1" hidden="1" customWidth="1"/>
    <col min="19" max="19" width="17.109375" style="1" hidden="1" customWidth="1"/>
    <col min="20" max="20" width="14.88671875" style="1" hidden="1" customWidth="1"/>
    <col min="21" max="21" width="4.33203125" style="1" hidden="1" customWidth="1"/>
    <col min="22" max="22" width="4.109375" style="1" hidden="1" customWidth="1"/>
    <col min="23" max="23" width="12.44140625" style="1" customWidth="1"/>
    <col min="24" max="24" width="11.33203125" style="1" customWidth="1"/>
    <col min="25" max="16384" width="8.88671875" style="1"/>
  </cols>
  <sheetData>
    <row r="1" spans="1:24" ht="13.2" hidden="1" customHeight="1" x14ac:dyDescent="0.3">
      <c r="A1" s="40" t="s">
        <v>40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</row>
    <row r="2" spans="1:24" ht="16.5" customHeight="1" x14ac:dyDescent="0.3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4" ht="30.6" customHeight="1" x14ac:dyDescent="0.3">
      <c r="A3" s="18" t="s">
        <v>43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ht="13.95" customHeight="1" x14ac:dyDescent="0.3">
      <c r="A4" s="36"/>
      <c r="B4" s="37"/>
      <c r="C4" s="37"/>
      <c r="D4" s="37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spans="1:24" ht="13.95" customHeight="1" x14ac:dyDescent="0.3">
      <c r="A5" s="36" t="s">
        <v>0</v>
      </c>
      <c r="B5" s="37"/>
      <c r="C5" s="37"/>
      <c r="D5" s="37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1:24" ht="13.2" hidden="1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4" ht="13.2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4" ht="15" customHeight="1" x14ac:dyDescent="0.3">
      <c r="A8" s="38" t="s">
        <v>1</v>
      </c>
      <c r="B8" s="38" t="s">
        <v>2</v>
      </c>
      <c r="C8" s="30" t="s">
        <v>3</v>
      </c>
      <c r="D8" s="30" t="s">
        <v>4</v>
      </c>
      <c r="E8" s="30" t="s">
        <v>5</v>
      </c>
      <c r="F8" s="32" t="s">
        <v>6</v>
      </c>
      <c r="G8" s="33"/>
      <c r="H8" s="28" t="s">
        <v>7</v>
      </c>
      <c r="I8" s="19" t="s">
        <v>6</v>
      </c>
      <c r="J8" s="20"/>
      <c r="K8" s="24" t="s">
        <v>8</v>
      </c>
      <c r="L8" s="34" t="s">
        <v>39</v>
      </c>
      <c r="M8" s="10"/>
      <c r="N8" s="22" t="s">
        <v>9</v>
      </c>
      <c r="O8" s="24" t="s">
        <v>10</v>
      </c>
      <c r="P8" s="26" t="s">
        <v>6</v>
      </c>
      <c r="Q8" s="27"/>
      <c r="R8" s="27"/>
      <c r="S8" s="28" t="s">
        <v>11</v>
      </c>
      <c r="T8" s="19" t="s">
        <v>6</v>
      </c>
      <c r="U8" s="20"/>
      <c r="V8" s="21"/>
      <c r="W8" s="16" t="s">
        <v>41</v>
      </c>
      <c r="X8" s="17" t="s">
        <v>42</v>
      </c>
    </row>
    <row r="9" spans="1:24" ht="58.2" customHeight="1" x14ac:dyDescent="0.3">
      <c r="A9" s="39"/>
      <c r="B9" s="39"/>
      <c r="C9" s="31"/>
      <c r="D9" s="31"/>
      <c r="E9" s="31"/>
      <c r="F9" s="4" t="s">
        <v>12</v>
      </c>
      <c r="G9" s="4" t="s">
        <v>13</v>
      </c>
      <c r="H9" s="29"/>
      <c r="I9" s="4" t="s">
        <v>14</v>
      </c>
      <c r="J9" s="4" t="s">
        <v>15</v>
      </c>
      <c r="K9" s="25"/>
      <c r="L9" s="35"/>
      <c r="M9" s="4" t="s">
        <v>16</v>
      </c>
      <c r="N9" s="23"/>
      <c r="O9" s="25"/>
      <c r="P9" s="4" t="s">
        <v>17</v>
      </c>
      <c r="Q9" s="4" t="s">
        <v>18</v>
      </c>
      <c r="R9" s="4" t="s">
        <v>19</v>
      </c>
      <c r="S9" s="29"/>
      <c r="T9" s="4" t="s">
        <v>17</v>
      </c>
      <c r="U9" s="4" t="s">
        <v>20</v>
      </c>
      <c r="V9" s="11" t="s">
        <v>19</v>
      </c>
      <c r="W9" s="16"/>
      <c r="X9" s="17"/>
    </row>
    <row r="10" spans="1:24" ht="13.2" customHeight="1" x14ac:dyDescent="0.3">
      <c r="A10" s="5">
        <v>1</v>
      </c>
      <c r="B10" s="5">
        <v>2</v>
      </c>
      <c r="C10" s="5">
        <v>1</v>
      </c>
      <c r="D10" s="5">
        <v>4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5">
        <v>7</v>
      </c>
      <c r="K10" s="5">
        <v>8</v>
      </c>
      <c r="L10" s="5">
        <v>9</v>
      </c>
      <c r="M10" s="5">
        <v>10</v>
      </c>
      <c r="N10" s="5">
        <v>11</v>
      </c>
      <c r="O10" s="5">
        <v>12</v>
      </c>
      <c r="P10" s="5">
        <v>13</v>
      </c>
      <c r="Q10" s="5">
        <v>14</v>
      </c>
      <c r="R10" s="5">
        <v>15</v>
      </c>
      <c r="S10" s="5">
        <v>16</v>
      </c>
      <c r="T10" s="5">
        <v>17</v>
      </c>
      <c r="U10" s="5">
        <v>18</v>
      </c>
      <c r="V10" s="12">
        <v>19</v>
      </c>
      <c r="W10" s="14" t="s">
        <v>44</v>
      </c>
      <c r="X10" s="14" t="s">
        <v>45</v>
      </c>
    </row>
    <row r="11" spans="1:24" ht="18.600000000000001" customHeight="1" x14ac:dyDescent="0.3">
      <c r="A11" s="6">
        <v>2932</v>
      </c>
      <c r="B11" s="6"/>
      <c r="C11" s="7" t="s">
        <v>22</v>
      </c>
      <c r="D11" s="6" t="s">
        <v>21</v>
      </c>
      <c r="E11" s="8">
        <v>83</v>
      </c>
      <c r="F11" s="8">
        <v>52</v>
      </c>
      <c r="G11" s="8">
        <v>31</v>
      </c>
      <c r="H11" s="9">
        <v>28756055.210000001</v>
      </c>
      <c r="I11" s="9">
        <v>19936630.41</v>
      </c>
      <c r="J11" s="9">
        <v>8819424.8000000007</v>
      </c>
      <c r="K11" s="9">
        <v>28756055.210000001</v>
      </c>
      <c r="L11" s="42">
        <f>L13+L15+L16+L17+L18+L19+L20+L21+L22+L23+L24+L25</f>
        <v>21619561.690000001</v>
      </c>
      <c r="M11" s="42">
        <v>8819424.8000000007</v>
      </c>
      <c r="N11" s="42">
        <f>N13+N15+N16+N17+N18+N19+N20+N21+N22+N23+N24+N25</f>
        <v>25214000</v>
      </c>
      <c r="O11" s="43">
        <f t="shared" ref="O11:O15" si="0">N11-L11</f>
        <v>3594438.3099999987</v>
      </c>
      <c r="P11" s="9">
        <v>3355369.59</v>
      </c>
      <c r="Q11" s="9" t="s">
        <v>20</v>
      </c>
      <c r="R11" s="9" t="s">
        <v>20</v>
      </c>
      <c r="S11" s="9">
        <v>3355369.59</v>
      </c>
      <c r="T11" s="9">
        <v>3355369.59</v>
      </c>
      <c r="U11" s="9" t="s">
        <v>20</v>
      </c>
      <c r="V11" s="13" t="s">
        <v>20</v>
      </c>
      <c r="W11" s="15">
        <f>L11/N11</f>
        <v>0.857442757594987</v>
      </c>
      <c r="X11" s="14">
        <v>1</v>
      </c>
    </row>
    <row r="12" spans="1:24" ht="25.2" hidden="1" customHeight="1" x14ac:dyDescent="0.3">
      <c r="A12" s="6">
        <v>2930</v>
      </c>
      <c r="B12" s="6"/>
      <c r="C12" s="7" t="s">
        <v>23</v>
      </c>
      <c r="D12" s="6" t="s">
        <v>21</v>
      </c>
      <c r="E12" s="8">
        <v>13</v>
      </c>
      <c r="F12" s="8">
        <v>6</v>
      </c>
      <c r="G12" s="8">
        <v>7</v>
      </c>
      <c r="H12" s="9">
        <v>5126655.34</v>
      </c>
      <c r="I12" s="9">
        <v>3245547.62</v>
      </c>
      <c r="J12" s="9">
        <v>1881107.72</v>
      </c>
      <c r="K12" s="9">
        <v>5126655.34</v>
      </c>
      <c r="L12" s="42">
        <v>3245547.62</v>
      </c>
      <c r="M12" s="42">
        <v>1881107.72</v>
      </c>
      <c r="N12" s="42">
        <v>3497000</v>
      </c>
      <c r="O12" s="43">
        <f t="shared" si="0"/>
        <v>251452.37999999989</v>
      </c>
      <c r="P12" s="9">
        <v>251452.38</v>
      </c>
      <c r="Q12" s="9" t="s">
        <v>20</v>
      </c>
      <c r="R12" s="9" t="s">
        <v>20</v>
      </c>
      <c r="S12" s="9">
        <v>251452.38</v>
      </c>
      <c r="T12" s="9">
        <v>251452.38</v>
      </c>
      <c r="U12" s="9" t="s">
        <v>20</v>
      </c>
      <c r="V12" s="13" t="s">
        <v>20</v>
      </c>
      <c r="W12" s="15">
        <f t="shared" ref="W12:W25" si="1">L12/N12</f>
        <v>0.9280948298541607</v>
      </c>
      <c r="X12" s="14"/>
    </row>
    <row r="13" spans="1:24" ht="25.2" customHeight="1" x14ac:dyDescent="0.3">
      <c r="A13" s="6">
        <v>2924</v>
      </c>
      <c r="B13" s="6" t="s">
        <v>24</v>
      </c>
      <c r="C13" s="7" t="s">
        <v>25</v>
      </c>
      <c r="D13" s="6" t="s">
        <v>21</v>
      </c>
      <c r="E13" s="8">
        <v>13</v>
      </c>
      <c r="F13" s="8">
        <v>6</v>
      </c>
      <c r="G13" s="8">
        <v>7</v>
      </c>
      <c r="H13" s="9">
        <v>5126655.34</v>
      </c>
      <c r="I13" s="9">
        <v>3245547.62</v>
      </c>
      <c r="J13" s="9">
        <v>1881107.72</v>
      </c>
      <c r="K13" s="9">
        <v>5126655.34</v>
      </c>
      <c r="L13" s="42">
        <v>3497011.43</v>
      </c>
      <c r="M13" s="42">
        <v>1881107.72</v>
      </c>
      <c r="N13" s="42">
        <v>3676000</v>
      </c>
      <c r="O13" s="43">
        <f t="shared" si="0"/>
        <v>178988.56999999983</v>
      </c>
      <c r="P13" s="9">
        <v>251452.38</v>
      </c>
      <c r="Q13" s="9" t="s">
        <v>20</v>
      </c>
      <c r="R13" s="9" t="s">
        <v>20</v>
      </c>
      <c r="S13" s="9">
        <v>251452.38</v>
      </c>
      <c r="T13" s="9">
        <v>251452.38</v>
      </c>
      <c r="U13" s="9" t="s">
        <v>20</v>
      </c>
      <c r="V13" s="13" t="s">
        <v>20</v>
      </c>
      <c r="W13" s="15">
        <f t="shared" si="1"/>
        <v>0.95130887649619156</v>
      </c>
      <c r="X13" s="14">
        <v>1</v>
      </c>
    </row>
    <row r="14" spans="1:24" ht="25.2" hidden="1" customHeight="1" x14ac:dyDescent="0.3">
      <c r="A14" s="6">
        <v>2931</v>
      </c>
      <c r="B14" s="6"/>
      <c r="C14" s="7" t="s">
        <v>26</v>
      </c>
      <c r="D14" s="6" t="s">
        <v>21</v>
      </c>
      <c r="E14" s="8">
        <v>70</v>
      </c>
      <c r="F14" s="8">
        <v>46</v>
      </c>
      <c r="G14" s="8">
        <v>24</v>
      </c>
      <c r="H14" s="9">
        <v>23629399.870000001</v>
      </c>
      <c r="I14" s="9">
        <v>16691082.789999999</v>
      </c>
      <c r="J14" s="9">
        <v>6938317.0800000001</v>
      </c>
      <c r="K14" s="9">
        <v>23629399.870000001</v>
      </c>
      <c r="L14" s="42">
        <v>16691082.789999999</v>
      </c>
      <c r="M14" s="42">
        <v>6938317.0800000001</v>
      </c>
      <c r="N14" s="42">
        <v>19795000</v>
      </c>
      <c r="O14" s="43">
        <f t="shared" si="0"/>
        <v>3103917.2100000009</v>
      </c>
      <c r="P14" s="9">
        <v>3103917.21</v>
      </c>
      <c r="Q14" s="9" t="s">
        <v>20</v>
      </c>
      <c r="R14" s="9" t="s">
        <v>20</v>
      </c>
      <c r="S14" s="9">
        <v>3103917.21</v>
      </c>
      <c r="T14" s="9">
        <v>3103917.21</v>
      </c>
      <c r="U14" s="9" t="s">
        <v>20</v>
      </c>
      <c r="V14" s="13" t="s">
        <v>20</v>
      </c>
      <c r="W14" s="15">
        <f t="shared" si="1"/>
        <v>0.84319690780500123</v>
      </c>
      <c r="X14" s="14">
        <v>1</v>
      </c>
    </row>
    <row r="15" spans="1:24" ht="25.2" customHeight="1" x14ac:dyDescent="0.3">
      <c r="A15" s="6">
        <v>2901</v>
      </c>
      <c r="B15" s="6" t="s">
        <v>27</v>
      </c>
      <c r="C15" s="7" t="s">
        <v>28</v>
      </c>
      <c r="D15" s="6" t="s">
        <v>21</v>
      </c>
      <c r="E15" s="8">
        <v>8</v>
      </c>
      <c r="F15" s="8">
        <v>5</v>
      </c>
      <c r="G15" s="8">
        <v>3</v>
      </c>
      <c r="H15" s="9">
        <v>2982377.68</v>
      </c>
      <c r="I15" s="9">
        <v>1751547.26</v>
      </c>
      <c r="J15" s="9">
        <v>1230830.42</v>
      </c>
      <c r="K15" s="9">
        <v>2982377.68</v>
      </c>
      <c r="L15" s="42">
        <v>1893461.94</v>
      </c>
      <c r="M15" s="42">
        <v>1230830.42</v>
      </c>
      <c r="N15" s="42">
        <v>2922000</v>
      </c>
      <c r="O15" s="43">
        <f t="shared" si="0"/>
        <v>1028538.06</v>
      </c>
      <c r="P15" s="9">
        <v>921452.74</v>
      </c>
      <c r="Q15" s="9" t="s">
        <v>20</v>
      </c>
      <c r="R15" s="9" t="s">
        <v>20</v>
      </c>
      <c r="S15" s="9">
        <v>921452.74</v>
      </c>
      <c r="T15" s="9">
        <v>921452.74</v>
      </c>
      <c r="U15" s="9" t="s">
        <v>20</v>
      </c>
      <c r="V15" s="13" t="s">
        <v>20</v>
      </c>
      <c r="W15" s="15">
        <f t="shared" si="1"/>
        <v>0.64800203285420943</v>
      </c>
      <c r="X15" s="14">
        <v>1</v>
      </c>
    </row>
    <row r="16" spans="1:24" ht="25.2" customHeight="1" x14ac:dyDescent="0.3">
      <c r="A16" s="6">
        <v>2903</v>
      </c>
      <c r="B16" s="6" t="s">
        <v>27</v>
      </c>
      <c r="C16" s="7" t="s">
        <v>29</v>
      </c>
      <c r="D16" s="6" t="s">
        <v>21</v>
      </c>
      <c r="E16" s="8">
        <v>8</v>
      </c>
      <c r="F16" s="8">
        <v>5</v>
      </c>
      <c r="G16" s="8">
        <v>3</v>
      </c>
      <c r="H16" s="9">
        <v>2765289.75</v>
      </c>
      <c r="I16" s="9">
        <v>1733830.9</v>
      </c>
      <c r="J16" s="9">
        <v>1031458.85</v>
      </c>
      <c r="K16" s="9">
        <v>2765289.75</v>
      </c>
      <c r="L16" s="42">
        <v>1891268.56</v>
      </c>
      <c r="M16" s="42">
        <v>1031458.85</v>
      </c>
      <c r="N16" s="42">
        <v>2342000</v>
      </c>
      <c r="O16" s="43">
        <f>N16-L16</f>
        <v>450731.43999999994</v>
      </c>
      <c r="P16" s="9">
        <v>412169.1</v>
      </c>
      <c r="Q16" s="9" t="s">
        <v>20</v>
      </c>
      <c r="R16" s="9" t="s">
        <v>20</v>
      </c>
      <c r="S16" s="9">
        <v>412169.1</v>
      </c>
      <c r="T16" s="9">
        <v>412169.1</v>
      </c>
      <c r="U16" s="9" t="s">
        <v>20</v>
      </c>
      <c r="V16" s="13" t="s">
        <v>20</v>
      </c>
      <c r="W16" s="15">
        <f t="shared" si="1"/>
        <v>0.80754421861656711</v>
      </c>
      <c r="X16" s="14">
        <v>1</v>
      </c>
    </row>
    <row r="17" spans="1:24" ht="25.2" customHeight="1" x14ac:dyDescent="0.3">
      <c r="A17" s="6">
        <v>2908</v>
      </c>
      <c r="B17" s="6" t="s">
        <v>27</v>
      </c>
      <c r="C17" s="7" t="s">
        <v>30</v>
      </c>
      <c r="D17" s="6" t="s">
        <v>21</v>
      </c>
      <c r="E17" s="8">
        <v>4</v>
      </c>
      <c r="F17" s="8">
        <v>3</v>
      </c>
      <c r="G17" s="8">
        <v>1</v>
      </c>
      <c r="H17" s="9">
        <v>1325797.76</v>
      </c>
      <c r="I17" s="9">
        <v>1173523.3999999999</v>
      </c>
      <c r="J17" s="9">
        <v>152274.35999999999</v>
      </c>
      <c r="K17" s="9">
        <v>1325797.76</v>
      </c>
      <c r="L17" s="42">
        <v>1311974.3799999999</v>
      </c>
      <c r="M17" s="42">
        <v>152274.35999999999</v>
      </c>
      <c r="N17" s="42">
        <v>1387000</v>
      </c>
      <c r="O17" s="43">
        <f>N17-L17</f>
        <v>75025.620000000112</v>
      </c>
      <c r="P17" s="9">
        <v>110476.6</v>
      </c>
      <c r="Q17" s="9" t="s">
        <v>20</v>
      </c>
      <c r="R17" s="9" t="s">
        <v>20</v>
      </c>
      <c r="S17" s="9">
        <v>110476.6</v>
      </c>
      <c r="T17" s="9">
        <v>110476.6</v>
      </c>
      <c r="U17" s="9" t="s">
        <v>20</v>
      </c>
      <c r="V17" s="13" t="s">
        <v>20</v>
      </c>
      <c r="W17" s="15">
        <f t="shared" si="1"/>
        <v>0.94590798846431134</v>
      </c>
      <c r="X17" s="14">
        <v>1</v>
      </c>
    </row>
    <row r="18" spans="1:24" ht="25.2" customHeight="1" x14ac:dyDescent="0.3">
      <c r="A18" s="6">
        <v>2910</v>
      </c>
      <c r="B18" s="6" t="s">
        <v>27</v>
      </c>
      <c r="C18" s="7" t="s">
        <v>31</v>
      </c>
      <c r="D18" s="6" t="s">
        <v>21</v>
      </c>
      <c r="E18" s="8">
        <v>4</v>
      </c>
      <c r="F18" s="8">
        <v>3</v>
      </c>
      <c r="G18" s="8">
        <v>1</v>
      </c>
      <c r="H18" s="9">
        <v>1285051</v>
      </c>
      <c r="I18" s="9">
        <v>1076671.6299999999</v>
      </c>
      <c r="J18" s="9">
        <v>208379.37</v>
      </c>
      <c r="K18" s="9">
        <v>1285051</v>
      </c>
      <c r="L18" s="42">
        <v>1162976.71</v>
      </c>
      <c r="M18" s="42">
        <v>208379.37</v>
      </c>
      <c r="N18" s="42">
        <v>1174000</v>
      </c>
      <c r="O18" s="43">
        <f t="shared" ref="O18:O25" si="2">N18-L18</f>
        <v>11023.290000000037</v>
      </c>
      <c r="P18" s="9">
        <v>11328.37</v>
      </c>
      <c r="Q18" s="9" t="s">
        <v>20</v>
      </c>
      <c r="R18" s="9" t="s">
        <v>20</v>
      </c>
      <c r="S18" s="9">
        <v>11328.37</v>
      </c>
      <c r="T18" s="9">
        <v>11328.37</v>
      </c>
      <c r="U18" s="9" t="s">
        <v>20</v>
      </c>
      <c r="V18" s="13" t="s">
        <v>20</v>
      </c>
      <c r="W18" s="15">
        <f t="shared" si="1"/>
        <v>0.99061048551959108</v>
      </c>
      <c r="X18" s="14">
        <v>1</v>
      </c>
    </row>
    <row r="19" spans="1:24" ht="25.2" customHeight="1" x14ac:dyDescent="0.3">
      <c r="A19" s="6">
        <v>2913</v>
      </c>
      <c r="B19" s="6" t="s">
        <v>27</v>
      </c>
      <c r="C19" s="7" t="s">
        <v>32</v>
      </c>
      <c r="D19" s="6" t="s">
        <v>21</v>
      </c>
      <c r="E19" s="8">
        <v>6</v>
      </c>
      <c r="F19" s="8">
        <v>4</v>
      </c>
      <c r="G19" s="8">
        <v>2</v>
      </c>
      <c r="H19" s="9">
        <v>2204974.81</v>
      </c>
      <c r="I19" s="9">
        <v>1777638.3</v>
      </c>
      <c r="J19" s="9">
        <v>427336.51</v>
      </c>
      <c r="K19" s="9">
        <v>2204974.81</v>
      </c>
      <c r="L19" s="42">
        <v>1904058.94</v>
      </c>
      <c r="M19" s="42">
        <v>427336.51</v>
      </c>
      <c r="N19" s="42">
        <v>2389000</v>
      </c>
      <c r="O19" s="43">
        <f t="shared" si="2"/>
        <v>484941.06000000006</v>
      </c>
      <c r="P19" s="9">
        <v>416361.7</v>
      </c>
      <c r="Q19" s="9" t="s">
        <v>20</v>
      </c>
      <c r="R19" s="9" t="s">
        <v>20</v>
      </c>
      <c r="S19" s="9">
        <v>416361.7</v>
      </c>
      <c r="T19" s="9">
        <v>416361.7</v>
      </c>
      <c r="U19" s="9" t="s">
        <v>20</v>
      </c>
      <c r="V19" s="13" t="s">
        <v>20</v>
      </c>
      <c r="W19" s="15">
        <f t="shared" si="1"/>
        <v>0.79701085809962324</v>
      </c>
      <c r="X19" s="14">
        <v>1</v>
      </c>
    </row>
    <row r="20" spans="1:24" ht="25.2" customHeight="1" x14ac:dyDescent="0.3">
      <c r="A20" s="6">
        <v>2915</v>
      </c>
      <c r="B20" s="6" t="s">
        <v>27</v>
      </c>
      <c r="C20" s="7" t="s">
        <v>33</v>
      </c>
      <c r="D20" s="6" t="s">
        <v>21</v>
      </c>
      <c r="E20" s="8">
        <v>8</v>
      </c>
      <c r="F20" s="8">
        <v>5</v>
      </c>
      <c r="G20" s="8">
        <v>3</v>
      </c>
      <c r="H20" s="9">
        <v>2579843.0499999998</v>
      </c>
      <c r="I20" s="9">
        <v>1729957.71</v>
      </c>
      <c r="J20" s="9">
        <v>849885.34</v>
      </c>
      <c r="K20" s="9">
        <v>2579843.0499999998</v>
      </c>
      <c r="L20" s="42">
        <v>1931251.42</v>
      </c>
      <c r="M20" s="42">
        <v>849885.34</v>
      </c>
      <c r="N20" s="42">
        <v>2013000</v>
      </c>
      <c r="O20" s="43">
        <f t="shared" si="2"/>
        <v>81748.580000000075</v>
      </c>
      <c r="P20" s="9">
        <v>117042.29</v>
      </c>
      <c r="Q20" s="9" t="s">
        <v>20</v>
      </c>
      <c r="R20" s="9" t="s">
        <v>20</v>
      </c>
      <c r="S20" s="9">
        <v>117042.29</v>
      </c>
      <c r="T20" s="9">
        <v>117042.29</v>
      </c>
      <c r="U20" s="9" t="s">
        <v>20</v>
      </c>
      <c r="V20" s="13" t="s">
        <v>20</v>
      </c>
      <c r="W20" s="15">
        <f t="shared" si="1"/>
        <v>0.95938967709885736</v>
      </c>
      <c r="X20" s="14">
        <v>1</v>
      </c>
    </row>
    <row r="21" spans="1:24" ht="28.2" customHeight="1" x14ac:dyDescent="0.3">
      <c r="A21" s="6">
        <v>2917</v>
      </c>
      <c r="B21" s="6" t="s">
        <v>27</v>
      </c>
      <c r="C21" s="7" t="s">
        <v>34</v>
      </c>
      <c r="D21" s="6" t="s">
        <v>21</v>
      </c>
      <c r="E21" s="8">
        <v>9</v>
      </c>
      <c r="F21" s="8">
        <v>5</v>
      </c>
      <c r="G21" s="8">
        <v>4</v>
      </c>
      <c r="H21" s="9">
        <v>2969017.17</v>
      </c>
      <c r="I21" s="9">
        <v>1642727.57</v>
      </c>
      <c r="J21" s="9">
        <v>1326289.6000000001</v>
      </c>
      <c r="K21" s="9">
        <v>2969017.17</v>
      </c>
      <c r="L21" s="42">
        <v>1775839.55</v>
      </c>
      <c r="M21" s="42">
        <v>1326289.6000000001</v>
      </c>
      <c r="N21" s="42">
        <v>2342000</v>
      </c>
      <c r="O21" s="43">
        <f t="shared" si="2"/>
        <v>566160.44999999995</v>
      </c>
      <c r="P21" s="9">
        <v>503272.43</v>
      </c>
      <c r="Q21" s="9" t="s">
        <v>20</v>
      </c>
      <c r="R21" s="9" t="s">
        <v>20</v>
      </c>
      <c r="S21" s="9">
        <v>503272.43</v>
      </c>
      <c r="T21" s="9">
        <v>503272.43</v>
      </c>
      <c r="U21" s="9" t="s">
        <v>20</v>
      </c>
      <c r="V21" s="13" t="s">
        <v>20</v>
      </c>
      <c r="W21" s="15">
        <f t="shared" si="1"/>
        <v>0.75825770708795903</v>
      </c>
      <c r="X21" s="14">
        <v>1</v>
      </c>
    </row>
    <row r="22" spans="1:24" ht="28.2" customHeight="1" x14ac:dyDescent="0.3">
      <c r="A22" s="6">
        <v>2918</v>
      </c>
      <c r="B22" s="6" t="s">
        <v>27</v>
      </c>
      <c r="C22" s="7" t="s">
        <v>35</v>
      </c>
      <c r="D22" s="6" t="s">
        <v>21</v>
      </c>
      <c r="E22" s="8">
        <v>4</v>
      </c>
      <c r="F22" s="8">
        <v>3</v>
      </c>
      <c r="G22" s="8">
        <v>1</v>
      </c>
      <c r="H22" s="9">
        <v>1326375.6599999999</v>
      </c>
      <c r="I22" s="9">
        <v>1173426.6599999999</v>
      </c>
      <c r="J22" s="9">
        <v>152949</v>
      </c>
      <c r="K22" s="9">
        <v>1326375.6599999999</v>
      </c>
      <c r="L22" s="42">
        <v>1269000.32</v>
      </c>
      <c r="M22" s="42">
        <v>152949</v>
      </c>
      <c r="N22" s="42">
        <v>1411000</v>
      </c>
      <c r="O22" s="43">
        <f t="shared" si="2"/>
        <v>141999.67999999993</v>
      </c>
      <c r="P22" s="9">
        <v>132573.34</v>
      </c>
      <c r="Q22" s="9" t="s">
        <v>20</v>
      </c>
      <c r="R22" s="9" t="s">
        <v>20</v>
      </c>
      <c r="S22" s="9">
        <v>132573.34</v>
      </c>
      <c r="T22" s="9">
        <v>132573.34</v>
      </c>
      <c r="U22" s="9" t="s">
        <v>20</v>
      </c>
      <c r="V22" s="13" t="s">
        <v>20</v>
      </c>
      <c r="W22" s="15">
        <f t="shared" si="1"/>
        <v>0.89936238128986534</v>
      </c>
      <c r="X22" s="14">
        <v>1</v>
      </c>
    </row>
    <row r="23" spans="1:24" ht="28.2" customHeight="1" x14ac:dyDescent="0.3">
      <c r="A23" s="6">
        <v>2919</v>
      </c>
      <c r="B23" s="6" t="s">
        <v>27</v>
      </c>
      <c r="C23" s="7" t="s">
        <v>36</v>
      </c>
      <c r="D23" s="6" t="s">
        <v>21</v>
      </c>
      <c r="E23" s="8">
        <v>6</v>
      </c>
      <c r="F23" s="8">
        <v>4</v>
      </c>
      <c r="G23" s="8">
        <v>2</v>
      </c>
      <c r="H23" s="9">
        <v>1769191.96</v>
      </c>
      <c r="I23" s="9">
        <v>1420600.99</v>
      </c>
      <c r="J23" s="9">
        <v>348590.97</v>
      </c>
      <c r="K23" s="9">
        <v>1769191.96</v>
      </c>
      <c r="L23" s="42">
        <v>1518730.98</v>
      </c>
      <c r="M23" s="42">
        <v>348590.97</v>
      </c>
      <c r="N23" s="42">
        <v>1734000</v>
      </c>
      <c r="O23" s="43">
        <f t="shared" si="2"/>
        <v>215269.02000000002</v>
      </c>
      <c r="P23" s="9">
        <v>175399.01</v>
      </c>
      <c r="Q23" s="9" t="s">
        <v>20</v>
      </c>
      <c r="R23" s="9" t="s">
        <v>20</v>
      </c>
      <c r="S23" s="9">
        <v>175399.01</v>
      </c>
      <c r="T23" s="9">
        <v>175399.01</v>
      </c>
      <c r="U23" s="9" t="s">
        <v>20</v>
      </c>
      <c r="V23" s="13" t="s">
        <v>20</v>
      </c>
      <c r="W23" s="15">
        <f t="shared" si="1"/>
        <v>0.87585408304498269</v>
      </c>
      <c r="X23" s="14">
        <v>1</v>
      </c>
    </row>
    <row r="24" spans="1:24" ht="28.2" customHeight="1" x14ac:dyDescent="0.3">
      <c r="A24" s="6">
        <v>2920</v>
      </c>
      <c r="B24" s="6" t="s">
        <v>27</v>
      </c>
      <c r="C24" s="7" t="s">
        <v>37</v>
      </c>
      <c r="D24" s="6" t="s">
        <v>21</v>
      </c>
      <c r="E24" s="8">
        <v>7</v>
      </c>
      <c r="F24" s="8">
        <v>5</v>
      </c>
      <c r="G24" s="8">
        <v>2</v>
      </c>
      <c r="H24" s="9">
        <v>2356581.52</v>
      </c>
      <c r="I24" s="9">
        <v>1811155.29</v>
      </c>
      <c r="J24" s="9">
        <v>545426.23</v>
      </c>
      <c r="K24" s="9">
        <v>2356581.52</v>
      </c>
      <c r="L24" s="42">
        <v>1844654.57</v>
      </c>
      <c r="M24" s="42">
        <v>545426.23</v>
      </c>
      <c r="N24" s="42">
        <v>2050000</v>
      </c>
      <c r="O24" s="43">
        <f t="shared" si="2"/>
        <v>205345.42999999993</v>
      </c>
      <c r="P24" s="9">
        <v>71844.710000000006</v>
      </c>
      <c r="Q24" s="9" t="s">
        <v>20</v>
      </c>
      <c r="R24" s="9" t="s">
        <v>20</v>
      </c>
      <c r="S24" s="9">
        <v>71844.710000000006</v>
      </c>
      <c r="T24" s="9">
        <v>71844.710000000006</v>
      </c>
      <c r="U24" s="9" t="s">
        <v>20</v>
      </c>
      <c r="V24" s="13" t="s">
        <v>20</v>
      </c>
      <c r="W24" s="15">
        <f t="shared" si="1"/>
        <v>0.89983149756097569</v>
      </c>
      <c r="X24" s="14">
        <v>1</v>
      </c>
    </row>
    <row r="25" spans="1:24" ht="28.2" customHeight="1" x14ac:dyDescent="0.3">
      <c r="A25" s="6">
        <v>2922</v>
      </c>
      <c r="B25" s="6" t="s">
        <v>27</v>
      </c>
      <c r="C25" s="7" t="s">
        <v>38</v>
      </c>
      <c r="D25" s="6" t="s">
        <v>21</v>
      </c>
      <c r="E25" s="8">
        <v>6</v>
      </c>
      <c r="F25" s="8">
        <v>4</v>
      </c>
      <c r="G25" s="8">
        <v>2</v>
      </c>
      <c r="H25" s="9">
        <v>2064899.51</v>
      </c>
      <c r="I25" s="9">
        <v>1400003.08</v>
      </c>
      <c r="J25" s="9">
        <v>664896.43000000005</v>
      </c>
      <c r="K25" s="9">
        <v>2064899.51</v>
      </c>
      <c r="L25" s="42">
        <v>1619332.89</v>
      </c>
      <c r="M25" s="42">
        <v>664896.43000000005</v>
      </c>
      <c r="N25" s="42">
        <v>1774000</v>
      </c>
      <c r="O25" s="43">
        <f t="shared" si="2"/>
        <v>154667.1100000001</v>
      </c>
      <c r="P25" s="9">
        <v>231996.92</v>
      </c>
      <c r="Q25" s="9" t="s">
        <v>20</v>
      </c>
      <c r="R25" s="9" t="s">
        <v>20</v>
      </c>
      <c r="S25" s="9">
        <v>231996.92</v>
      </c>
      <c r="T25" s="9">
        <v>231996.92</v>
      </c>
      <c r="U25" s="9" t="s">
        <v>20</v>
      </c>
      <c r="V25" s="13" t="s">
        <v>20</v>
      </c>
      <c r="W25" s="15">
        <f t="shared" si="1"/>
        <v>0.91281448139797061</v>
      </c>
      <c r="X25" s="14">
        <v>1</v>
      </c>
    </row>
    <row r="26" spans="1:24" ht="13.2" customHeight="1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4" ht="13.2" hidden="1" customHeigh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</sheetData>
  <mergeCells count="21">
    <mergeCell ref="A8:A9"/>
    <mergeCell ref="B8:B9"/>
    <mergeCell ref="C8:C9"/>
    <mergeCell ref="D8:D9"/>
    <mergeCell ref="A1:V2"/>
    <mergeCell ref="W8:W9"/>
    <mergeCell ref="X8:X9"/>
    <mergeCell ref="A3:X3"/>
    <mergeCell ref="T8:V8"/>
    <mergeCell ref="N8:N9"/>
    <mergeCell ref="O8:O9"/>
    <mergeCell ref="P8:R8"/>
    <mergeCell ref="S8:S9"/>
    <mergeCell ref="E8:E9"/>
    <mergeCell ref="F8:G8"/>
    <mergeCell ref="H8:H9"/>
    <mergeCell ref="I8:J8"/>
    <mergeCell ref="K8:K9"/>
    <mergeCell ref="L8:L9"/>
    <mergeCell ref="A4:D4"/>
    <mergeCell ref="A5:D5"/>
  </mergeCells>
  <pageMargins left="0.2277778" right="0.30625000000000002" top="0.27777780000000002" bottom="0.27777780000000002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249BE99-95FF-444F-9F76-26D337A50D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TAL\plan2</dc:creator>
  <cp:lastModifiedBy>12345</cp:lastModifiedBy>
  <cp:lastPrinted>2019-02-15T06:15:11Z</cp:lastPrinted>
  <dcterms:created xsi:type="dcterms:W3CDTF">2018-01-21T12:39:34Z</dcterms:created>
  <dcterms:modified xsi:type="dcterms:W3CDTF">2020-02-26T11:53:14Z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C:\Users\12345\AppData\Local\Кейсистемс\Свод-СМАРТ\ReportManager\V_235.xlsx</vt:lpwstr>
  </property>
  <property fmtid="{D5CDD505-2E9C-101B-9397-08002B2CF9AE}" pid="3" name="Report Name">
    <vt:lpwstr>C__Users_12345_AppData_Local_Кейсистемс_Свод-СМАРТ_ReportManager_V_235.xlsx</vt:lpwstr>
  </property>
</Properties>
</file>